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065" windowWidth="15480" windowHeight="8955" firstSheet="3" activeTab="11"/>
  </bookViews>
  <sheets>
    <sheet name="ENERO" sheetId="1" r:id="rId1"/>
    <sheet name="FEBRERO" sheetId="3" r:id="rId2"/>
    <sheet name="MARZO" sheetId="5" r:id="rId3"/>
    <sheet name="ABRIL" sheetId="6" r:id="rId4"/>
    <sheet name="MAYO" sheetId="7" r:id="rId5"/>
    <sheet name="JUNIO" sheetId="16" r:id="rId6"/>
    <sheet name="JULIO" sheetId="17" r:id="rId7"/>
    <sheet name="AGOSTO" sheetId="19" r:id="rId8"/>
    <sheet name="SEPTIEMBRE" sheetId="20" r:id="rId9"/>
    <sheet name="OCTUBRE" sheetId="21" r:id="rId10"/>
    <sheet name="NOVIEMBRE" sheetId="22" r:id="rId11"/>
    <sheet name="DICIEMBRE" sheetId="23" r:id="rId12"/>
    <sheet name="Acumulado" sheetId="2" r:id="rId13"/>
  </sheets>
  <externalReferences>
    <externalReference r:id="rId14"/>
    <externalReference r:id="rId15"/>
    <externalReference r:id="rId16"/>
    <externalReference r:id="rId17"/>
  </externalReferences>
  <definedNames>
    <definedName name="\a">'[1]2001'!$P$1:$Q$3</definedName>
    <definedName name="_Fill" localSheetId="3" hidden="1">#REF!</definedName>
    <definedName name="_Fill" localSheetId="12" hidden="1">#REF!</definedName>
    <definedName name="_Fill" localSheetId="7" hidden="1">#REF!</definedName>
    <definedName name="_Fill" localSheetId="11" hidden="1">#REF!</definedName>
    <definedName name="_Fill" localSheetId="1" hidden="1">#REF!</definedName>
    <definedName name="_Fill" localSheetId="6" hidden="1">#REF!</definedName>
    <definedName name="_Fill" localSheetId="5" hidden="1">#REF!</definedName>
    <definedName name="_Fill" localSheetId="2" hidden="1">#REF!</definedName>
    <definedName name="_Fill" localSheetId="4" hidden="1">#REF!</definedName>
    <definedName name="_Fill" localSheetId="10" hidden="1">#REF!</definedName>
    <definedName name="_Fill" localSheetId="9" hidden="1">#REF!</definedName>
    <definedName name="_Fill" localSheetId="8" hidden="1">#REF!</definedName>
    <definedName name="_Fill" hidden="1">#REF!</definedName>
    <definedName name="_xlnm._FilterDatabase" localSheetId="3" hidden="1">ABRIL!$B$8:$G$144</definedName>
    <definedName name="_xlnm._FilterDatabase" localSheetId="12" hidden="1">Acumulado!$B$9:$G$145</definedName>
    <definedName name="_xlnm._FilterDatabase" localSheetId="7" hidden="1">AGOSTO!$B$8:$G$144</definedName>
    <definedName name="_xlnm._FilterDatabase" localSheetId="11" hidden="1">DICIEMBRE!$B$8:$G$144</definedName>
    <definedName name="_xlnm._FilterDatabase" localSheetId="0" hidden="1">ENERO!$B$8:$G$144</definedName>
    <definedName name="_xlnm._FilterDatabase" localSheetId="1" hidden="1">FEBRERO!$B$9:$G$145</definedName>
    <definedName name="_xlnm._FilterDatabase" localSheetId="6" hidden="1">JULIO!$B$8:$G$144</definedName>
    <definedName name="_xlnm._FilterDatabase" localSheetId="5" hidden="1">JUNIO!$B$8:$G$144</definedName>
    <definedName name="_xlnm._FilterDatabase" localSheetId="2" hidden="1">MARZO!$B$8:$G$144</definedName>
    <definedName name="_xlnm._FilterDatabase" localSheetId="4" hidden="1">MAYO!$B$8:$G$144</definedName>
    <definedName name="_xlnm._FilterDatabase" localSheetId="10" hidden="1">NOVIEMBRE!$B$8:$G$144</definedName>
    <definedName name="_xlnm._FilterDatabase" localSheetId="9" hidden="1">OCTUBRE!$B$8:$G$144</definedName>
    <definedName name="_xlnm._FilterDatabase" localSheetId="8" hidden="1">SEPTIEMBRE!$B$8:$G$144</definedName>
    <definedName name="_Key1" localSheetId="3" hidden="1">[2]REDE02!#REF!</definedName>
    <definedName name="_Key1" localSheetId="12" hidden="1">[2]REDE02!#REF!</definedName>
    <definedName name="_Key1" localSheetId="7" hidden="1">[2]REDE02!#REF!</definedName>
    <definedName name="_Key1" localSheetId="11" hidden="1">[2]REDE02!#REF!</definedName>
    <definedName name="_Key1" localSheetId="1" hidden="1">[2]REDE02!#REF!</definedName>
    <definedName name="_Key1" localSheetId="6" hidden="1">[2]REDE02!#REF!</definedName>
    <definedName name="_Key1" localSheetId="5" hidden="1">[2]REDE02!#REF!</definedName>
    <definedName name="_Key1" localSheetId="2" hidden="1">[2]REDE02!#REF!</definedName>
    <definedName name="_Key1" localSheetId="4" hidden="1">[2]REDE02!#REF!</definedName>
    <definedName name="_Key1" localSheetId="10" hidden="1">[2]REDE02!#REF!</definedName>
    <definedName name="_Key1" localSheetId="9" hidden="1">[2]REDE02!#REF!</definedName>
    <definedName name="_Key1" localSheetId="8" hidden="1">[2]REDE02!#REF!</definedName>
    <definedName name="_Key1" hidden="1">[2]REDE02!#REF!</definedName>
    <definedName name="_Order1" hidden="1">255</definedName>
    <definedName name="_Sort" localSheetId="3" hidden="1">#REF!</definedName>
    <definedName name="_Sort" localSheetId="12" hidden="1">#REF!</definedName>
    <definedName name="_Sort" localSheetId="7" hidden="1">#REF!</definedName>
    <definedName name="_Sort" localSheetId="11" hidden="1">#REF!</definedName>
    <definedName name="_Sort" localSheetId="1" hidden="1">#REF!</definedName>
    <definedName name="_Sort" localSheetId="6" hidden="1">#REF!</definedName>
    <definedName name="_Sort" localSheetId="5" hidden="1">#REF!</definedName>
    <definedName name="_Sort" localSheetId="2" hidden="1">#REF!</definedName>
    <definedName name="_Sort" localSheetId="4" hidden="1">#REF!</definedName>
    <definedName name="_Sort" localSheetId="10" hidden="1">#REF!</definedName>
    <definedName name="_Sort" localSheetId="9" hidden="1">#REF!</definedName>
    <definedName name="_Sort" localSheetId="8" hidden="1">#REF!</definedName>
    <definedName name="_Sort" hidden="1">#REF!</definedName>
    <definedName name="_xlnm.Print_Area" localSheetId="3">ABRIL!$D$1:$Q$145</definedName>
    <definedName name="_xlnm.Print_Area" localSheetId="12">Acumulado!$D$1:$Q$145</definedName>
    <definedName name="_xlnm.Print_Area" localSheetId="7">AGOSTO!$D$1:$Q$145</definedName>
    <definedName name="_xlnm.Print_Area" localSheetId="11">DICIEMBRE!$D$1:$Q$145</definedName>
    <definedName name="_xlnm.Print_Area" localSheetId="0">ENERO!$D$1:$Q$145</definedName>
    <definedName name="_xlnm.Print_Area" localSheetId="1">FEBRERO!$D$1:$Q$145</definedName>
    <definedName name="_xlnm.Print_Area" localSheetId="6">JULIO!$D$1:$Q$145</definedName>
    <definedName name="_xlnm.Print_Area" localSheetId="5">JUNIO!$D$1:$Q$145</definedName>
    <definedName name="_xlnm.Print_Area" localSheetId="2">MARZO!$D$1:$Q$145</definedName>
    <definedName name="_xlnm.Print_Area" localSheetId="4">MAYO!$D$1:$Q$145</definedName>
    <definedName name="_xlnm.Print_Area" localSheetId="10">NOVIEMBRE!$D$1:$Q$145</definedName>
    <definedName name="_xlnm.Print_Area" localSheetId="9">OCTUBRE!$D$1:$Q$145</definedName>
    <definedName name="_xlnm.Print_Area" localSheetId="8">SEPTIEMBRE!$D$1:$Q$145</definedName>
    <definedName name="con" localSheetId="7">#REF!</definedName>
    <definedName name="con" localSheetId="11">#REF!</definedName>
    <definedName name="con" localSheetId="10">#REF!</definedName>
    <definedName name="con" localSheetId="9">#REF!</definedName>
    <definedName name="con" localSheetId="8">#REF!</definedName>
    <definedName name="con">#REF!</definedName>
    <definedName name="contador" localSheetId="3">#REF!</definedName>
    <definedName name="contador" localSheetId="12">#REF!</definedName>
    <definedName name="contador" localSheetId="7">#REF!</definedName>
    <definedName name="contador" localSheetId="11">#REF!</definedName>
    <definedName name="contador" localSheetId="1">#REF!</definedName>
    <definedName name="contador" localSheetId="6">#REF!</definedName>
    <definedName name="contador" localSheetId="5">#REF!</definedName>
    <definedName name="contador" localSheetId="2">#REF!</definedName>
    <definedName name="contador" localSheetId="4">#REF!</definedName>
    <definedName name="contador" localSheetId="10">#REF!</definedName>
    <definedName name="contador" localSheetId="9">#REF!</definedName>
    <definedName name="contador" localSheetId="8">#REF!</definedName>
    <definedName name="contador">#REF!</definedName>
    <definedName name="FSA" localSheetId="3" hidden="1">'[3]Rec. y Transf.ENERO-04'!#REF!</definedName>
    <definedName name="FSA" localSheetId="12" hidden="1">'[3]Rec. y Transf.ENERO-04'!#REF!</definedName>
    <definedName name="FSA" localSheetId="7" hidden="1">'[3]Rec. y Transf.ENERO-04'!#REF!</definedName>
    <definedName name="FSA" localSheetId="11" hidden="1">'[3]Rec. y Transf.ENERO-04'!#REF!</definedName>
    <definedName name="FSA" localSheetId="1" hidden="1">'[3]Rec. y Transf.ENERO-04'!#REF!</definedName>
    <definedName name="FSA" localSheetId="6" hidden="1">'[3]Rec. y Transf.ENERO-04'!#REF!</definedName>
    <definedName name="FSA" localSheetId="5" hidden="1">'[3]Rec. y Transf.ENERO-04'!#REF!</definedName>
    <definedName name="FSA" localSheetId="2" hidden="1">'[3]Rec. y Transf.ENERO-04'!#REF!</definedName>
    <definedName name="FSA" localSheetId="4" hidden="1">'[3]Rec. y Transf.ENERO-04'!#REF!</definedName>
    <definedName name="FSA" localSheetId="10" hidden="1">'[3]Rec. y Transf.ENERO-04'!#REF!</definedName>
    <definedName name="FSA" localSheetId="9" hidden="1">'[3]Rec. y Transf.ENERO-04'!#REF!</definedName>
    <definedName name="FSA" localSheetId="8" hidden="1">'[3]Rec. y Transf.ENERO-04'!#REF!</definedName>
    <definedName name="FSA" hidden="1">'[3]Rec. y Transf.ENERO-04'!#REF!</definedName>
    <definedName name="JULIO" localSheetId="7" hidden="1">#REF!</definedName>
    <definedName name="JULIO" localSheetId="11" hidden="1">#REF!</definedName>
    <definedName name="JULIO" localSheetId="10" hidden="1">#REF!</definedName>
    <definedName name="JULIO" localSheetId="9" hidden="1">#REF!</definedName>
    <definedName name="JULIO" localSheetId="8" hidden="1">#REF!</definedName>
    <definedName name="JULIO" hidden="1">#REF!</definedName>
    <definedName name="_xlnm.Print_Titles" localSheetId="3">ABRIL!$D:$D,ABRIL!$1:$9</definedName>
    <definedName name="_xlnm.Print_Titles" localSheetId="12">Acumulado!$D:$D,Acumulado!$1:$9</definedName>
    <definedName name="_xlnm.Print_Titles" localSheetId="7">AGOSTO!$D:$D,AGOSTO!$1:$9</definedName>
    <definedName name="_xlnm.Print_Titles" localSheetId="11">DICIEMBRE!$D:$D,DICIEMBRE!$1:$9</definedName>
    <definedName name="_xlnm.Print_Titles" localSheetId="0">ENERO!$D:$D,ENERO!$1:$9</definedName>
    <definedName name="_xlnm.Print_Titles" localSheetId="1">FEBRERO!$D:$D,FEBRERO!$1:$9</definedName>
    <definedName name="_xlnm.Print_Titles" localSheetId="6">JULIO!$D:$D,JULIO!$1:$9</definedName>
    <definedName name="_xlnm.Print_Titles" localSheetId="5">JUNIO!$D:$D,JUNIO!$1:$9</definedName>
    <definedName name="_xlnm.Print_Titles" localSheetId="2">MARZO!$D:$D,MARZO!$1:$9</definedName>
    <definedName name="_xlnm.Print_Titles" localSheetId="4">MAYO!$D:$D,MAYO!$1:$9</definedName>
    <definedName name="_xlnm.Print_Titles" localSheetId="10">NOVIEMBRE!$D:$D,NOVIEMBRE!$1:$9</definedName>
    <definedName name="_xlnm.Print_Titles" localSheetId="9">OCTUBRE!$D:$D,OCTUBRE!$1:$9</definedName>
    <definedName name="_xlnm.Print_Titles" localSheetId="8">SEPTIEMBRE!$D:$D,SEPTIEMBRE!$1:$9</definedName>
  </definedNames>
  <calcPr calcId="144525"/>
</workbook>
</file>

<file path=xl/calcChain.xml><?xml version="1.0" encoding="utf-8"?>
<calcChain xmlns="http://schemas.openxmlformats.org/spreadsheetml/2006/main">
  <c r="E144" i="2" l="1"/>
  <c r="P11" i="2" l="1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0" i="2"/>
  <c r="P145" i="23"/>
  <c r="N145" i="23"/>
  <c r="M145" i="23"/>
  <c r="L145" i="23"/>
  <c r="K145" i="23"/>
  <c r="J145" i="23"/>
  <c r="I145" i="23"/>
  <c r="H145" i="23"/>
  <c r="G145" i="23"/>
  <c r="E145" i="23"/>
  <c r="Q144" i="23"/>
  <c r="Q143" i="23"/>
  <c r="Q142" i="23"/>
  <c r="Q141" i="23"/>
  <c r="Q140" i="23"/>
  <c r="Q139" i="23"/>
  <c r="Q138" i="23"/>
  <c r="Q137" i="23"/>
  <c r="Q136" i="23"/>
  <c r="Q135" i="23"/>
  <c r="Q134" i="23"/>
  <c r="Q133" i="23"/>
  <c r="Q132" i="23"/>
  <c r="Q131" i="23"/>
  <c r="Q130" i="23"/>
  <c r="Q129" i="23"/>
  <c r="Q128" i="23"/>
  <c r="Q127" i="23"/>
  <c r="Q126" i="23"/>
  <c r="Q125" i="23"/>
  <c r="Q124" i="23"/>
  <c r="Q123" i="23"/>
  <c r="Q122" i="23"/>
  <c r="Q121" i="23"/>
  <c r="Q120" i="23"/>
  <c r="Q119" i="23"/>
  <c r="Q118" i="23"/>
  <c r="Q117" i="23"/>
  <c r="Q116" i="23"/>
  <c r="Q115" i="23"/>
  <c r="Q114" i="23"/>
  <c r="Q113" i="23"/>
  <c r="Q112" i="23"/>
  <c r="Q111" i="23"/>
  <c r="Q110" i="23"/>
  <c r="Q109" i="23"/>
  <c r="Q108" i="23"/>
  <c r="Q107" i="23"/>
  <c r="Q106" i="23"/>
  <c r="Q105" i="23"/>
  <c r="Q104" i="23"/>
  <c r="Q103" i="23"/>
  <c r="Q102" i="23"/>
  <c r="Q101" i="23"/>
  <c r="Q100" i="23"/>
  <c r="Q99" i="23"/>
  <c r="Q98" i="23"/>
  <c r="Q97" i="23"/>
  <c r="Q96" i="23"/>
  <c r="Q95" i="23"/>
  <c r="Q94" i="23"/>
  <c r="Q93" i="23"/>
  <c r="Q92" i="23"/>
  <c r="Q91" i="23"/>
  <c r="Q90" i="23"/>
  <c r="Q89" i="23"/>
  <c r="Q88" i="23"/>
  <c r="Q87" i="23"/>
  <c r="Q86" i="23"/>
  <c r="Q85" i="23"/>
  <c r="Q84" i="23"/>
  <c r="Q83" i="23"/>
  <c r="Q82" i="23"/>
  <c r="Q81" i="23"/>
  <c r="Q80" i="23"/>
  <c r="Q79" i="23"/>
  <c r="Q78" i="23"/>
  <c r="Q77" i="23"/>
  <c r="Q76" i="23"/>
  <c r="Q75" i="23"/>
  <c r="Q74" i="23"/>
  <c r="Q73" i="23"/>
  <c r="Q72" i="23"/>
  <c r="Q71" i="23"/>
  <c r="Q70" i="23"/>
  <c r="Q69" i="23"/>
  <c r="Q68" i="23"/>
  <c r="Q67" i="23"/>
  <c r="Q66" i="23"/>
  <c r="Q65" i="23"/>
  <c r="Q64" i="23"/>
  <c r="Q63" i="23"/>
  <c r="Q62" i="23"/>
  <c r="Q61" i="23"/>
  <c r="Q60" i="23"/>
  <c r="Q59" i="23"/>
  <c r="Q58" i="23"/>
  <c r="Q57" i="23"/>
  <c r="Q56" i="23"/>
  <c r="Q55" i="23"/>
  <c r="Q54" i="23"/>
  <c r="Q53" i="23"/>
  <c r="Q52" i="23"/>
  <c r="Q51" i="23"/>
  <c r="Q50" i="23"/>
  <c r="Q49" i="23"/>
  <c r="Q48" i="23"/>
  <c r="Q47" i="23"/>
  <c r="Q46" i="23"/>
  <c r="Q45" i="23"/>
  <c r="Q44" i="23"/>
  <c r="Q43" i="23"/>
  <c r="Q42" i="23"/>
  <c r="Q41" i="23"/>
  <c r="Q40" i="23"/>
  <c r="Q39" i="23"/>
  <c r="Q38" i="23"/>
  <c r="Q37" i="23"/>
  <c r="Q36" i="23"/>
  <c r="Q35" i="23"/>
  <c r="Q34" i="23"/>
  <c r="Q33" i="23"/>
  <c r="Q32" i="23"/>
  <c r="Q31" i="23"/>
  <c r="Q30" i="23"/>
  <c r="Q29" i="23"/>
  <c r="Q28" i="23"/>
  <c r="Q27" i="23"/>
  <c r="Q26" i="23"/>
  <c r="Q25" i="23"/>
  <c r="Q24" i="23"/>
  <c r="Q23" i="23"/>
  <c r="Q22" i="23"/>
  <c r="Q21" i="23"/>
  <c r="Q20" i="23"/>
  <c r="Q19" i="23"/>
  <c r="Q18" i="23"/>
  <c r="Q17" i="23"/>
  <c r="Q16" i="23"/>
  <c r="Q15" i="23"/>
  <c r="Q14" i="23"/>
  <c r="Q13" i="23"/>
  <c r="Q12" i="23"/>
  <c r="Q11" i="23"/>
  <c r="O145" i="23" l="1"/>
  <c r="Q10" i="23"/>
  <c r="Q145" i="23" s="1"/>
  <c r="G145" i="2"/>
  <c r="P145" i="22" l="1"/>
  <c r="N145" i="22"/>
  <c r="M145" i="22"/>
  <c r="L145" i="22"/>
  <c r="K145" i="22"/>
  <c r="J145" i="22"/>
  <c r="I145" i="22"/>
  <c r="H145" i="22"/>
  <c r="G145" i="22"/>
  <c r="E145" i="22"/>
  <c r="P145" i="21" l="1"/>
  <c r="O145" i="21"/>
  <c r="N145" i="21"/>
  <c r="M145" i="21"/>
  <c r="L145" i="21"/>
  <c r="K145" i="21"/>
  <c r="J145" i="21"/>
  <c r="I145" i="21"/>
  <c r="H145" i="21"/>
  <c r="G145" i="21"/>
  <c r="E145" i="21"/>
  <c r="Q144" i="21"/>
  <c r="Q143" i="21"/>
  <c r="Q142" i="21"/>
  <c r="Q141" i="21"/>
  <c r="Q140" i="21"/>
  <c r="Q139" i="21"/>
  <c r="Q138" i="21"/>
  <c r="Q137" i="21"/>
  <c r="Q136" i="21"/>
  <c r="Q135" i="21"/>
  <c r="Q134" i="21"/>
  <c r="Q133" i="21"/>
  <c r="Q132" i="21"/>
  <c r="Q131" i="21"/>
  <c r="Q130" i="21"/>
  <c r="Q129" i="21"/>
  <c r="Q128" i="21"/>
  <c r="Q127" i="21"/>
  <c r="Q126" i="21"/>
  <c r="Q125" i="21"/>
  <c r="Q124" i="21"/>
  <c r="Q123" i="21"/>
  <c r="Q122" i="21"/>
  <c r="Q121" i="21"/>
  <c r="Q120" i="21"/>
  <c r="Q119" i="21"/>
  <c r="Q118" i="21"/>
  <c r="Q117" i="21"/>
  <c r="Q116" i="21"/>
  <c r="Q115" i="21"/>
  <c r="Q114" i="21"/>
  <c r="Q113" i="21"/>
  <c r="Q112" i="21"/>
  <c r="Q111" i="21"/>
  <c r="Q110" i="21"/>
  <c r="Q109" i="21"/>
  <c r="Q108" i="21"/>
  <c r="Q107" i="21"/>
  <c r="Q106" i="21"/>
  <c r="Q105" i="21"/>
  <c r="Q104" i="21"/>
  <c r="Q103" i="21"/>
  <c r="Q102" i="21"/>
  <c r="Q101" i="21"/>
  <c r="Q100" i="21"/>
  <c r="Q99" i="21"/>
  <c r="Q98" i="21"/>
  <c r="Q97" i="21"/>
  <c r="Q96" i="21"/>
  <c r="Q95" i="21"/>
  <c r="Q94" i="21"/>
  <c r="Q93" i="21"/>
  <c r="Q92" i="21"/>
  <c r="Q91" i="21"/>
  <c r="Q90" i="21"/>
  <c r="Q89" i="21"/>
  <c r="Q88" i="21"/>
  <c r="Q87" i="21"/>
  <c r="Q86" i="21"/>
  <c r="Q85" i="21"/>
  <c r="Q84" i="21"/>
  <c r="Q83" i="21"/>
  <c r="Q82" i="21"/>
  <c r="Q81" i="21"/>
  <c r="Q80" i="21"/>
  <c r="Q79" i="21"/>
  <c r="Q78" i="21"/>
  <c r="Q77" i="21"/>
  <c r="Q76" i="21"/>
  <c r="Q75" i="21"/>
  <c r="Q74" i="21"/>
  <c r="Q73" i="21"/>
  <c r="Q72" i="21"/>
  <c r="Q71" i="21"/>
  <c r="Q70" i="21"/>
  <c r="Q69" i="21"/>
  <c r="Q68" i="21"/>
  <c r="Q67" i="21"/>
  <c r="Q66" i="21"/>
  <c r="Q65" i="21"/>
  <c r="Q64" i="21"/>
  <c r="Q63" i="21"/>
  <c r="Q62" i="21"/>
  <c r="Q61" i="21"/>
  <c r="Q60" i="21"/>
  <c r="Q59" i="21"/>
  <c r="Q58" i="21"/>
  <c r="Q57" i="21"/>
  <c r="Q56" i="21"/>
  <c r="Q55" i="21"/>
  <c r="Q54" i="21"/>
  <c r="Q53" i="21"/>
  <c r="Q52" i="21"/>
  <c r="Q51" i="21"/>
  <c r="Q50" i="21"/>
  <c r="Q49" i="21"/>
  <c r="Q48" i="21"/>
  <c r="Q47" i="21"/>
  <c r="Q46" i="21"/>
  <c r="Q45" i="21"/>
  <c r="Q44" i="21"/>
  <c r="Q43" i="21"/>
  <c r="Q42" i="21"/>
  <c r="Q41" i="21"/>
  <c r="Q40" i="21"/>
  <c r="Q39" i="21"/>
  <c r="Q38" i="21"/>
  <c r="Q37" i="21"/>
  <c r="Q36" i="21"/>
  <c r="Q35" i="21"/>
  <c r="Q34" i="21"/>
  <c r="Q33" i="21"/>
  <c r="Q32" i="21"/>
  <c r="Q31" i="21"/>
  <c r="Q30" i="21"/>
  <c r="Q29" i="21"/>
  <c r="Q28" i="21"/>
  <c r="Q27" i="21"/>
  <c r="Q26" i="21"/>
  <c r="Q25" i="21"/>
  <c r="Q24" i="21"/>
  <c r="Q23" i="21"/>
  <c r="Q22" i="21"/>
  <c r="Q21" i="21"/>
  <c r="Q20" i="21"/>
  <c r="Q19" i="21"/>
  <c r="Q18" i="21"/>
  <c r="Q17" i="21"/>
  <c r="Q16" i="21"/>
  <c r="Q15" i="21"/>
  <c r="Q14" i="21"/>
  <c r="Q13" i="21"/>
  <c r="Q12" i="21"/>
  <c r="Q11" i="21"/>
  <c r="Q10" i="21"/>
  <c r="Q145" i="21" l="1"/>
  <c r="Q144" i="20"/>
  <c r="Q143" i="20"/>
  <c r="Q142" i="20"/>
  <c r="Q141" i="20"/>
  <c r="Q140" i="20"/>
  <c r="Q139" i="20"/>
  <c r="Q138" i="20"/>
  <c r="Q137" i="20"/>
  <c r="Q136" i="20"/>
  <c r="Q135" i="20"/>
  <c r="Q134" i="20"/>
  <c r="Q133" i="20"/>
  <c r="Q132" i="20"/>
  <c r="Q131" i="20"/>
  <c r="Q130" i="20"/>
  <c r="Q129" i="20"/>
  <c r="Q128" i="20"/>
  <c r="Q127" i="20"/>
  <c r="Q126" i="20"/>
  <c r="Q125" i="20"/>
  <c r="Q124" i="20"/>
  <c r="Q123" i="20"/>
  <c r="Q122" i="20"/>
  <c r="Q121" i="20"/>
  <c r="Q120" i="20"/>
  <c r="Q119" i="20"/>
  <c r="Q118" i="20"/>
  <c r="Q117" i="20"/>
  <c r="Q116" i="20"/>
  <c r="Q115" i="20"/>
  <c r="Q114" i="20"/>
  <c r="Q113" i="20"/>
  <c r="Q112" i="20"/>
  <c r="Q111" i="20"/>
  <c r="Q110" i="20"/>
  <c r="Q109" i="20"/>
  <c r="Q108" i="20"/>
  <c r="Q107" i="20"/>
  <c r="Q106" i="20"/>
  <c r="Q105" i="20"/>
  <c r="Q104" i="20"/>
  <c r="Q103" i="20"/>
  <c r="Q102" i="20"/>
  <c r="Q101" i="20"/>
  <c r="Q100" i="20"/>
  <c r="Q99" i="20"/>
  <c r="Q98" i="20"/>
  <c r="Q97" i="20"/>
  <c r="Q96" i="20"/>
  <c r="Q95" i="20"/>
  <c r="Q94" i="20"/>
  <c r="Q93" i="20"/>
  <c r="Q92" i="20"/>
  <c r="Q91" i="20"/>
  <c r="Q90" i="20"/>
  <c r="Q89" i="20"/>
  <c r="Q88" i="20"/>
  <c r="Q87" i="20"/>
  <c r="Q86" i="20"/>
  <c r="Q85" i="20"/>
  <c r="Q84" i="20"/>
  <c r="Q83" i="20"/>
  <c r="Q82" i="20"/>
  <c r="Q81" i="20"/>
  <c r="Q80" i="20"/>
  <c r="Q79" i="20"/>
  <c r="Q78" i="20"/>
  <c r="Q77" i="20"/>
  <c r="Q76" i="20"/>
  <c r="Q75" i="20"/>
  <c r="Q74" i="20"/>
  <c r="Q73" i="20"/>
  <c r="Q72" i="20"/>
  <c r="Q71" i="20"/>
  <c r="Q70" i="20"/>
  <c r="Q69" i="20"/>
  <c r="Q68" i="20"/>
  <c r="Q67" i="20"/>
  <c r="Q66" i="20"/>
  <c r="Q65" i="20"/>
  <c r="Q64" i="20"/>
  <c r="Q63" i="20"/>
  <c r="Q62" i="20"/>
  <c r="Q61" i="20"/>
  <c r="Q60" i="20"/>
  <c r="Q59" i="20"/>
  <c r="Q58" i="20"/>
  <c r="Q57" i="20"/>
  <c r="Q56" i="20"/>
  <c r="Q55" i="20"/>
  <c r="Q54" i="20"/>
  <c r="Q53" i="20"/>
  <c r="Q52" i="20"/>
  <c r="Q51" i="20"/>
  <c r="Q50" i="20"/>
  <c r="Q49" i="20"/>
  <c r="Q48" i="20"/>
  <c r="Q47" i="20"/>
  <c r="Q46" i="20"/>
  <c r="Q45" i="20"/>
  <c r="Q44" i="20"/>
  <c r="Q43" i="20"/>
  <c r="Q42" i="20"/>
  <c r="Q41" i="20"/>
  <c r="Q40" i="20"/>
  <c r="Q39" i="20"/>
  <c r="Q38" i="20"/>
  <c r="Q37" i="20"/>
  <c r="Q36" i="20"/>
  <c r="Q35" i="20"/>
  <c r="Q34" i="20"/>
  <c r="Q33" i="20"/>
  <c r="Q32" i="20"/>
  <c r="Q31" i="20"/>
  <c r="Q30" i="20"/>
  <c r="Q29" i="20"/>
  <c r="Q28" i="20"/>
  <c r="Q27" i="20"/>
  <c r="Q26" i="20"/>
  <c r="Q25" i="20"/>
  <c r="Q24" i="20"/>
  <c r="Q23" i="20"/>
  <c r="Q22" i="20"/>
  <c r="Q21" i="20"/>
  <c r="Q20" i="20"/>
  <c r="Q19" i="20"/>
  <c r="Q18" i="20"/>
  <c r="Q17" i="20"/>
  <c r="Q16" i="20"/>
  <c r="Q15" i="20"/>
  <c r="Q14" i="20"/>
  <c r="Q13" i="20"/>
  <c r="Q12" i="20"/>
  <c r="Q11" i="20"/>
  <c r="Q10" i="20"/>
  <c r="Q145" i="20" s="1"/>
  <c r="P145" i="20" l="1"/>
  <c r="O145" i="20"/>
  <c r="N145" i="20"/>
  <c r="M145" i="20"/>
  <c r="L145" i="20"/>
  <c r="K145" i="20"/>
  <c r="J145" i="20"/>
  <c r="I145" i="20"/>
  <c r="H145" i="20"/>
  <c r="G145" i="20"/>
  <c r="E145" i="20"/>
  <c r="P145" i="19" l="1"/>
  <c r="O145" i="19"/>
  <c r="N145" i="19"/>
  <c r="M145" i="19"/>
  <c r="L145" i="19"/>
  <c r="K145" i="19"/>
  <c r="J145" i="19"/>
  <c r="I145" i="19"/>
  <c r="H145" i="19"/>
  <c r="G145" i="19"/>
  <c r="E145" i="19"/>
  <c r="Q144" i="19"/>
  <c r="Q143" i="19"/>
  <c r="Q142" i="19"/>
  <c r="Q141" i="19"/>
  <c r="Q140" i="19"/>
  <c r="Q139" i="19"/>
  <c r="Q138" i="19"/>
  <c r="Q137" i="19"/>
  <c r="Q136" i="19"/>
  <c r="Q135" i="19"/>
  <c r="Q134" i="19"/>
  <c r="Q133" i="19"/>
  <c r="Q132" i="19"/>
  <c r="Q131" i="19"/>
  <c r="Q130" i="19"/>
  <c r="Q129" i="19"/>
  <c r="Q128" i="19"/>
  <c r="Q127" i="19"/>
  <c r="Q126" i="19"/>
  <c r="Q125" i="19"/>
  <c r="Q124" i="19"/>
  <c r="Q123" i="19"/>
  <c r="Q122" i="19"/>
  <c r="Q121" i="19"/>
  <c r="Q120" i="19"/>
  <c r="Q119" i="19"/>
  <c r="Q118" i="19"/>
  <c r="Q117" i="19"/>
  <c r="Q116" i="19"/>
  <c r="Q115" i="19"/>
  <c r="Q114" i="19"/>
  <c r="Q113" i="19"/>
  <c r="Q112" i="19"/>
  <c r="Q111" i="19"/>
  <c r="Q110" i="19"/>
  <c r="Q109" i="19"/>
  <c r="Q108" i="19"/>
  <c r="Q107" i="19"/>
  <c r="Q106" i="19"/>
  <c r="Q105" i="19"/>
  <c r="Q104" i="19"/>
  <c r="Q103" i="19"/>
  <c r="Q102" i="19"/>
  <c r="Q101" i="19"/>
  <c r="Q100" i="19"/>
  <c r="Q99" i="19"/>
  <c r="Q98" i="19"/>
  <c r="Q97" i="19"/>
  <c r="Q96" i="19"/>
  <c r="Q95" i="19"/>
  <c r="Q94" i="19"/>
  <c r="Q93" i="19"/>
  <c r="Q92" i="19"/>
  <c r="Q91" i="19"/>
  <c r="Q90" i="19"/>
  <c r="Q89" i="19"/>
  <c r="Q88" i="19"/>
  <c r="Q87" i="19"/>
  <c r="Q86" i="19"/>
  <c r="Q85" i="19"/>
  <c r="Q84" i="19"/>
  <c r="Q83" i="19"/>
  <c r="Q82" i="19"/>
  <c r="Q81" i="19"/>
  <c r="Q80" i="19"/>
  <c r="Q79" i="19"/>
  <c r="Q78" i="19"/>
  <c r="Q77" i="19"/>
  <c r="Q76" i="19"/>
  <c r="Q75" i="19"/>
  <c r="Q74" i="19"/>
  <c r="Q73" i="19"/>
  <c r="Q72" i="19"/>
  <c r="Q71" i="19"/>
  <c r="Q70" i="19"/>
  <c r="Q69" i="19"/>
  <c r="Q68" i="19"/>
  <c r="Q67" i="19"/>
  <c r="Q66" i="19"/>
  <c r="Q65" i="19"/>
  <c r="Q64" i="19"/>
  <c r="Q63" i="19"/>
  <c r="Q62" i="19"/>
  <c r="Q61" i="19"/>
  <c r="Q60" i="19"/>
  <c r="Q59" i="19"/>
  <c r="Q58" i="19"/>
  <c r="Q57" i="19"/>
  <c r="Q56" i="19"/>
  <c r="Q55" i="19"/>
  <c r="Q54" i="19"/>
  <c r="Q53" i="19"/>
  <c r="Q52" i="19"/>
  <c r="Q51" i="19"/>
  <c r="Q50" i="19"/>
  <c r="Q49" i="19"/>
  <c r="Q48" i="19"/>
  <c r="Q47" i="19"/>
  <c r="Q46" i="19"/>
  <c r="Q45" i="19"/>
  <c r="Q44" i="19"/>
  <c r="Q43" i="19"/>
  <c r="Q42" i="19"/>
  <c r="Q41" i="19"/>
  <c r="Q40" i="19"/>
  <c r="Q39" i="19"/>
  <c r="Q38" i="19"/>
  <c r="Q37" i="19"/>
  <c r="Q36" i="19"/>
  <c r="Q35" i="19"/>
  <c r="Q34" i="19"/>
  <c r="Q33" i="19"/>
  <c r="Q32" i="19"/>
  <c r="Q31" i="19"/>
  <c r="Q30" i="19"/>
  <c r="Q29" i="19"/>
  <c r="Q28" i="19"/>
  <c r="Q27" i="19"/>
  <c r="Q26" i="19"/>
  <c r="Q25" i="19"/>
  <c r="Q24" i="19"/>
  <c r="Q23" i="19"/>
  <c r="Q22" i="19"/>
  <c r="Q21" i="19"/>
  <c r="Q20" i="19"/>
  <c r="Q19" i="19"/>
  <c r="Q18" i="19"/>
  <c r="Q17" i="19"/>
  <c r="Q16" i="19"/>
  <c r="Q15" i="19"/>
  <c r="Q14" i="19"/>
  <c r="Q13" i="19"/>
  <c r="Q12" i="19"/>
  <c r="Q11" i="19"/>
  <c r="Q10" i="19"/>
  <c r="Q145" i="19" l="1"/>
  <c r="P145" i="17" l="1"/>
  <c r="O145" i="17"/>
  <c r="N145" i="17"/>
  <c r="M145" i="17"/>
  <c r="L145" i="17"/>
  <c r="K145" i="17"/>
  <c r="J145" i="17"/>
  <c r="I145" i="17"/>
  <c r="H145" i="17"/>
  <c r="G145" i="17"/>
  <c r="E145" i="17"/>
  <c r="Q144" i="17"/>
  <c r="Q143" i="17"/>
  <c r="Q142" i="17"/>
  <c r="Q141" i="17"/>
  <c r="Q140" i="17"/>
  <c r="Q139" i="17"/>
  <c r="Q138" i="17"/>
  <c r="Q137" i="17"/>
  <c r="Q136" i="17"/>
  <c r="Q135" i="17"/>
  <c r="Q134" i="17"/>
  <c r="Q133" i="17"/>
  <c r="Q132" i="17"/>
  <c r="Q131" i="17"/>
  <c r="Q130" i="17"/>
  <c r="Q129" i="17"/>
  <c r="Q128" i="17"/>
  <c r="Q127" i="17"/>
  <c r="Q126" i="17"/>
  <c r="Q125" i="17"/>
  <c r="Q124" i="17"/>
  <c r="Q123" i="17"/>
  <c r="Q122" i="17"/>
  <c r="Q121" i="17"/>
  <c r="Q120" i="17"/>
  <c r="Q119" i="17"/>
  <c r="Q118" i="17"/>
  <c r="Q117" i="17"/>
  <c r="Q116" i="17"/>
  <c r="Q115" i="17"/>
  <c r="Q114" i="17"/>
  <c r="Q113" i="17"/>
  <c r="Q112" i="17"/>
  <c r="Q111" i="17"/>
  <c r="Q110" i="17"/>
  <c r="Q109" i="17"/>
  <c r="Q108" i="17"/>
  <c r="Q107" i="17"/>
  <c r="Q106" i="17"/>
  <c r="Q105" i="17"/>
  <c r="Q104" i="17"/>
  <c r="Q103" i="17"/>
  <c r="Q102" i="17"/>
  <c r="Q101" i="17"/>
  <c r="Q100" i="17"/>
  <c r="Q99" i="17"/>
  <c r="Q98" i="17"/>
  <c r="Q97" i="17"/>
  <c r="Q96" i="17"/>
  <c r="Q95" i="17"/>
  <c r="Q94" i="17"/>
  <c r="Q93" i="17"/>
  <c r="Q92" i="17"/>
  <c r="Q91" i="17"/>
  <c r="Q90" i="17"/>
  <c r="Q89" i="17"/>
  <c r="Q88" i="17"/>
  <c r="Q87" i="17"/>
  <c r="Q86" i="17"/>
  <c r="Q85" i="17"/>
  <c r="Q84" i="17"/>
  <c r="Q83" i="17"/>
  <c r="Q82" i="17"/>
  <c r="Q81" i="17"/>
  <c r="Q80" i="17"/>
  <c r="Q79" i="17"/>
  <c r="Q78" i="17"/>
  <c r="Q77" i="17"/>
  <c r="Q76" i="17"/>
  <c r="Q75" i="17"/>
  <c r="Q74" i="17"/>
  <c r="Q73" i="17"/>
  <c r="Q72" i="17"/>
  <c r="Q71" i="17"/>
  <c r="Q70" i="17"/>
  <c r="Q69" i="17"/>
  <c r="Q68" i="17"/>
  <c r="Q67" i="17"/>
  <c r="Q66" i="17"/>
  <c r="Q65" i="17"/>
  <c r="Q64" i="17"/>
  <c r="Q63" i="17"/>
  <c r="Q62" i="17"/>
  <c r="Q61" i="17"/>
  <c r="Q60" i="17"/>
  <c r="Q59" i="17"/>
  <c r="Q58" i="17"/>
  <c r="Q57" i="17"/>
  <c r="Q56" i="17"/>
  <c r="Q55" i="17"/>
  <c r="Q54" i="17"/>
  <c r="Q53" i="17"/>
  <c r="Q52" i="17"/>
  <c r="Q51" i="17"/>
  <c r="Q50" i="17"/>
  <c r="Q49" i="17"/>
  <c r="Q48" i="17"/>
  <c r="Q47" i="17"/>
  <c r="Q46" i="17"/>
  <c r="Q45" i="17"/>
  <c r="Q44" i="17"/>
  <c r="Q43" i="17"/>
  <c r="Q42" i="17"/>
  <c r="Q41" i="17"/>
  <c r="Q40" i="17"/>
  <c r="Q39" i="17"/>
  <c r="Q38" i="17"/>
  <c r="Q37" i="17"/>
  <c r="Q36" i="17"/>
  <c r="Q35" i="17"/>
  <c r="Q34" i="17"/>
  <c r="Q33" i="17"/>
  <c r="Q32" i="17"/>
  <c r="Q31" i="17"/>
  <c r="Q30" i="17"/>
  <c r="Q29" i="17"/>
  <c r="Q28" i="17"/>
  <c r="Q27" i="17"/>
  <c r="Q26" i="17"/>
  <c r="Q25" i="17"/>
  <c r="Q24" i="17"/>
  <c r="Q23" i="17"/>
  <c r="Q22" i="17"/>
  <c r="Q21" i="17"/>
  <c r="Q20" i="17"/>
  <c r="Q19" i="17"/>
  <c r="Q18" i="17"/>
  <c r="Q17" i="17"/>
  <c r="Q16" i="17"/>
  <c r="Q15" i="17"/>
  <c r="Q14" i="17"/>
  <c r="Q13" i="17"/>
  <c r="Q12" i="17"/>
  <c r="Q11" i="17"/>
  <c r="Q10" i="17"/>
  <c r="Q145" i="17" l="1"/>
  <c r="F145" i="5"/>
  <c r="Q143" i="5"/>
  <c r="Q142" i="5"/>
  <c r="Q141" i="5"/>
  <c r="Q140" i="5"/>
  <c r="Q139" i="5"/>
  <c r="Q138" i="5"/>
  <c r="Q137" i="5"/>
  <c r="Q136" i="5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P145" i="16" l="1"/>
  <c r="M145" i="16"/>
  <c r="L145" i="16"/>
  <c r="K145" i="16"/>
  <c r="J145" i="16"/>
  <c r="I145" i="16"/>
  <c r="H145" i="16"/>
  <c r="G145" i="16"/>
  <c r="Q144" i="16"/>
  <c r="Q143" i="16"/>
  <c r="Q142" i="16"/>
  <c r="Q141" i="16"/>
  <c r="Q140" i="16"/>
  <c r="Q139" i="16"/>
  <c r="Q138" i="16"/>
  <c r="Q137" i="16"/>
  <c r="Q136" i="16"/>
  <c r="Q135" i="16"/>
  <c r="Q134" i="16"/>
  <c r="Q133" i="16"/>
  <c r="Q132" i="16"/>
  <c r="Q131" i="16"/>
  <c r="Q130" i="16"/>
  <c r="Q129" i="16"/>
  <c r="Q128" i="16"/>
  <c r="Q127" i="16"/>
  <c r="Q126" i="16"/>
  <c r="Q125" i="16"/>
  <c r="Q124" i="16"/>
  <c r="Q123" i="16"/>
  <c r="Q122" i="16"/>
  <c r="Q121" i="16"/>
  <c r="Q120" i="16"/>
  <c r="Q119" i="16"/>
  <c r="Q118" i="16"/>
  <c r="Q117" i="16"/>
  <c r="Q116" i="16"/>
  <c r="Q115" i="16"/>
  <c r="Q114" i="16"/>
  <c r="Q113" i="16"/>
  <c r="Q112" i="16"/>
  <c r="Q110" i="16"/>
  <c r="Q108" i="16"/>
  <c r="Q106" i="16"/>
  <c r="Q104" i="16"/>
  <c r="Q102" i="16"/>
  <c r="Q100" i="16"/>
  <c r="Q99" i="16"/>
  <c r="Q98" i="16"/>
  <c r="Q96" i="16"/>
  <c r="Q94" i="16"/>
  <c r="Q92" i="16"/>
  <c r="Q91" i="16"/>
  <c r="Q90" i="16"/>
  <c r="Q88" i="16"/>
  <c r="Q86" i="16"/>
  <c r="Q84" i="16"/>
  <c r="Q82" i="16"/>
  <c r="Q80" i="16"/>
  <c r="Q76" i="16"/>
  <c r="Q75" i="16"/>
  <c r="Q74" i="16"/>
  <c r="Q72" i="16"/>
  <c r="Q71" i="16"/>
  <c r="Q70" i="16"/>
  <c r="Q68" i="16"/>
  <c r="Q66" i="16"/>
  <c r="Q64" i="16"/>
  <c r="Q62" i="16"/>
  <c r="Q60" i="16"/>
  <c r="Q59" i="16"/>
  <c r="Q58" i="16"/>
  <c r="Q56" i="16"/>
  <c r="Q54" i="16"/>
  <c r="Q52" i="16"/>
  <c r="Q50" i="16"/>
  <c r="Q48" i="16"/>
  <c r="Q46" i="16"/>
  <c r="Q44" i="16"/>
  <c r="Q42" i="16"/>
  <c r="Q40" i="16"/>
  <c r="Q39" i="16"/>
  <c r="Q38" i="16"/>
  <c r="Q36" i="16"/>
  <c r="Q35" i="16"/>
  <c r="Q34" i="16"/>
  <c r="Q32" i="16"/>
  <c r="Q31" i="16"/>
  <c r="Q30" i="16"/>
  <c r="Q28" i="16"/>
  <c r="Q26" i="16"/>
  <c r="Q24" i="16"/>
  <c r="Q22" i="16"/>
  <c r="Q20" i="16"/>
  <c r="Q18" i="16"/>
  <c r="Q16" i="16"/>
  <c r="Q14" i="16"/>
  <c r="Q12" i="16"/>
  <c r="N145" i="16"/>
  <c r="E145" i="16"/>
  <c r="Q33" i="16" l="1"/>
  <c r="Q37" i="16"/>
  <c r="Q43" i="16"/>
  <c r="Q47" i="16"/>
  <c r="Q51" i="16"/>
  <c r="Q55" i="16"/>
  <c r="Q61" i="16"/>
  <c r="Q65" i="16"/>
  <c r="Q69" i="16"/>
  <c r="Q77" i="16"/>
  <c r="Q81" i="16"/>
  <c r="Q85" i="16"/>
  <c r="Q89" i="16"/>
  <c r="Q95" i="16"/>
  <c r="Q101" i="16"/>
  <c r="Q105" i="16"/>
  <c r="Q109" i="16"/>
  <c r="Q13" i="16"/>
  <c r="Q21" i="16"/>
  <c r="Q29" i="16"/>
  <c r="Q41" i="16"/>
  <c r="Q45" i="16"/>
  <c r="Q49" i="16"/>
  <c r="Q53" i="16"/>
  <c r="Q57" i="16"/>
  <c r="Q63" i="16"/>
  <c r="Q67" i="16"/>
  <c r="Q73" i="16"/>
  <c r="Q79" i="16"/>
  <c r="Q83" i="16"/>
  <c r="Q87" i="16"/>
  <c r="Q93" i="16"/>
  <c r="Q97" i="16"/>
  <c r="Q103" i="16"/>
  <c r="Q107" i="16"/>
  <c r="Q111" i="16"/>
  <c r="Q15" i="16"/>
  <c r="Q19" i="16"/>
  <c r="Q25" i="16"/>
  <c r="Q11" i="16"/>
  <c r="Q17" i="16"/>
  <c r="Q23" i="16"/>
  <c r="Q27" i="16"/>
  <c r="O145" i="16"/>
  <c r="Q78" i="16"/>
  <c r="Q10" i="16"/>
  <c r="Q145" i="16" l="1"/>
  <c r="P145" i="7"/>
  <c r="K145" i="7"/>
  <c r="O145" i="7" l="1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4" i="7"/>
  <c r="Q10" i="7"/>
  <c r="P145" i="2" l="1"/>
  <c r="O145" i="6"/>
  <c r="N145" i="6"/>
  <c r="F145" i="2" l="1"/>
  <c r="I145" i="3"/>
  <c r="L145" i="3" l="1"/>
  <c r="K145" i="3"/>
  <c r="H145" i="3"/>
  <c r="Q145" i="7" l="1"/>
  <c r="N145" i="7"/>
  <c r="M145" i="7"/>
  <c r="L145" i="7"/>
  <c r="J145" i="7"/>
  <c r="I145" i="7"/>
  <c r="H145" i="7"/>
  <c r="G145" i="7"/>
  <c r="E145" i="7"/>
  <c r="P145" i="6" l="1"/>
  <c r="M145" i="6"/>
  <c r="L145" i="6"/>
  <c r="K145" i="6"/>
  <c r="J145" i="6"/>
  <c r="I145" i="6"/>
  <c r="H145" i="6"/>
  <c r="G145" i="6"/>
  <c r="E145" i="6"/>
  <c r="Q144" i="6"/>
  <c r="Q143" i="6"/>
  <c r="Q142" i="6"/>
  <c r="Q141" i="6"/>
  <c r="Q140" i="6"/>
  <c r="Q139" i="6"/>
  <c r="Q138" i="6"/>
  <c r="Q137" i="6"/>
  <c r="Q136" i="6"/>
  <c r="Q135" i="6"/>
  <c r="Q134" i="6"/>
  <c r="Q133" i="6"/>
  <c r="Q132" i="6"/>
  <c r="Q131" i="6"/>
  <c r="Q130" i="6"/>
  <c r="Q129" i="6"/>
  <c r="Q128" i="6"/>
  <c r="Q127" i="6"/>
  <c r="Q126" i="6"/>
  <c r="Q125" i="6"/>
  <c r="Q124" i="6"/>
  <c r="Q123" i="6"/>
  <c r="Q122" i="6"/>
  <c r="Q121" i="6"/>
  <c r="Q120" i="6"/>
  <c r="Q119" i="6"/>
  <c r="Q118" i="6"/>
  <c r="Q117" i="6"/>
  <c r="Q116" i="6"/>
  <c r="Q115" i="6"/>
  <c r="Q114" i="6"/>
  <c r="Q113" i="6"/>
  <c r="Q112" i="6"/>
  <c r="Q111" i="6"/>
  <c r="Q110" i="6"/>
  <c r="Q109" i="6"/>
  <c r="Q108" i="6"/>
  <c r="Q107" i="6"/>
  <c r="Q106" i="6"/>
  <c r="Q105" i="6"/>
  <c r="Q104" i="6"/>
  <c r="Q103" i="6"/>
  <c r="Q102" i="6"/>
  <c r="Q101" i="6"/>
  <c r="Q100" i="6"/>
  <c r="Q99" i="6"/>
  <c r="Q98" i="6"/>
  <c r="Q97" i="6"/>
  <c r="Q96" i="6"/>
  <c r="Q95" i="6"/>
  <c r="Q94" i="6"/>
  <c r="Q93" i="6"/>
  <c r="Q92" i="6"/>
  <c r="Q91" i="6"/>
  <c r="Q90" i="6"/>
  <c r="Q89" i="6"/>
  <c r="Q88" i="6"/>
  <c r="Q87" i="6"/>
  <c r="Q86" i="6"/>
  <c r="Q85" i="6"/>
  <c r="Q84" i="6"/>
  <c r="Q83" i="6"/>
  <c r="Q82" i="6"/>
  <c r="Q81" i="6"/>
  <c r="Q80" i="6"/>
  <c r="Q79" i="6"/>
  <c r="Q78" i="6"/>
  <c r="Q77" i="6"/>
  <c r="Q76" i="6"/>
  <c r="Q75" i="6"/>
  <c r="Q74" i="6"/>
  <c r="Q73" i="6"/>
  <c r="Q72" i="6"/>
  <c r="Q71" i="6"/>
  <c r="Q70" i="6"/>
  <c r="Q69" i="6"/>
  <c r="Q68" i="6"/>
  <c r="Q67" i="6"/>
  <c r="Q66" i="6"/>
  <c r="Q65" i="6"/>
  <c r="Q64" i="6"/>
  <c r="Q63" i="6"/>
  <c r="Q62" i="6"/>
  <c r="Q61" i="6"/>
  <c r="Q60" i="6"/>
  <c r="Q59" i="6"/>
  <c r="Q58" i="6"/>
  <c r="Q57" i="6"/>
  <c r="Q56" i="6"/>
  <c r="Q55" i="6"/>
  <c r="Q54" i="6"/>
  <c r="Q53" i="6"/>
  <c r="Q52" i="6"/>
  <c r="Q51" i="6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145" i="6" l="1"/>
  <c r="N145" i="5"/>
  <c r="M145" i="5"/>
  <c r="L145" i="5"/>
  <c r="K145" i="5"/>
  <c r="J145" i="5"/>
  <c r="I145" i="5"/>
  <c r="G145" i="5"/>
  <c r="E145" i="5"/>
  <c r="Q144" i="5"/>
  <c r="Q145" i="5" l="1"/>
  <c r="N145" i="3" l="1"/>
  <c r="M145" i="3"/>
  <c r="J145" i="3"/>
  <c r="G145" i="3"/>
  <c r="E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145" i="3" l="1"/>
  <c r="M145" i="1"/>
  <c r="L145" i="1"/>
  <c r="K145" i="1"/>
  <c r="J145" i="1"/>
  <c r="I145" i="1"/>
  <c r="H145" i="1"/>
  <c r="G145" i="1"/>
  <c r="E145" i="1"/>
  <c r="N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145" i="1" l="1"/>
  <c r="N145" i="2" l="1"/>
  <c r="M145" i="2"/>
  <c r="L145" i="2"/>
  <c r="K145" i="2"/>
  <c r="J145" i="2"/>
  <c r="I145" i="2"/>
  <c r="H145" i="2"/>
  <c r="E145" i="2"/>
  <c r="O143" i="22" l="1"/>
  <c r="O143" i="2" s="1"/>
  <c r="O139" i="22"/>
  <c r="O139" i="2" s="1"/>
  <c r="O135" i="22"/>
  <c r="O135" i="2" s="1"/>
  <c r="O131" i="22"/>
  <c r="O131" i="2" s="1"/>
  <c r="O127" i="22"/>
  <c r="O127" i="2" s="1"/>
  <c r="O123" i="22"/>
  <c r="O123" i="2" s="1"/>
  <c r="O119" i="22"/>
  <c r="O119" i="2" s="1"/>
  <c r="O115" i="22"/>
  <c r="O115" i="2" s="1"/>
  <c r="O111" i="22"/>
  <c r="O111" i="2" s="1"/>
  <c r="O107" i="22"/>
  <c r="O107" i="2" s="1"/>
  <c r="O103" i="22"/>
  <c r="O103" i="2" s="1"/>
  <c r="O99" i="22"/>
  <c r="O99" i="2" s="1"/>
  <c r="O95" i="22"/>
  <c r="O95" i="2" s="1"/>
  <c r="O91" i="22"/>
  <c r="O91" i="2" s="1"/>
  <c r="O87" i="22"/>
  <c r="O87" i="2" s="1"/>
  <c r="O83" i="22"/>
  <c r="O83" i="2" s="1"/>
  <c r="O79" i="22"/>
  <c r="O79" i="2" s="1"/>
  <c r="O75" i="22"/>
  <c r="O75" i="2" s="1"/>
  <c r="O71" i="22"/>
  <c r="O71" i="2" s="1"/>
  <c r="O67" i="22"/>
  <c r="O67" i="2" s="1"/>
  <c r="O63" i="22"/>
  <c r="O63" i="2" s="1"/>
  <c r="O59" i="22"/>
  <c r="O59" i="2" s="1"/>
  <c r="O55" i="22"/>
  <c r="O55" i="2" s="1"/>
  <c r="O51" i="22"/>
  <c r="O51" i="2" s="1"/>
  <c r="O47" i="22"/>
  <c r="O47" i="2" s="1"/>
  <c r="O43" i="22"/>
  <c r="O43" i="2" s="1"/>
  <c r="O39" i="22"/>
  <c r="O39" i="2" s="1"/>
  <c r="O35" i="22"/>
  <c r="O35" i="2" s="1"/>
  <c r="O31" i="22"/>
  <c r="O31" i="2" s="1"/>
  <c r="O27" i="22"/>
  <c r="O27" i="2" s="1"/>
  <c r="O23" i="22"/>
  <c r="O23" i="2" s="1"/>
  <c r="O19" i="22"/>
  <c r="O19" i="2" s="1"/>
  <c r="O15" i="22"/>
  <c r="O15" i="2" s="1"/>
  <c r="O11" i="22"/>
  <c r="O11" i="2" s="1"/>
  <c r="O141" i="22"/>
  <c r="O141" i="2" s="1"/>
  <c r="O137" i="22"/>
  <c r="O137" i="2" s="1"/>
  <c r="O129" i="22"/>
  <c r="O129" i="2" s="1"/>
  <c r="O121" i="22"/>
  <c r="O121" i="2" s="1"/>
  <c r="O113" i="22"/>
  <c r="O113" i="2" s="1"/>
  <c r="O105" i="22"/>
  <c r="O105" i="2" s="1"/>
  <c r="O97" i="22"/>
  <c r="O97" i="2" s="1"/>
  <c r="O89" i="22"/>
  <c r="O89" i="2" s="1"/>
  <c r="O81" i="22"/>
  <c r="O81" i="2" s="1"/>
  <c r="O73" i="22"/>
  <c r="O73" i="2" s="1"/>
  <c r="O65" i="22"/>
  <c r="O65" i="2" s="1"/>
  <c r="O57" i="22"/>
  <c r="O57" i="2" s="1"/>
  <c r="O49" i="22"/>
  <c r="O49" i="2" s="1"/>
  <c r="O41" i="22"/>
  <c r="O41" i="2" s="1"/>
  <c r="O29" i="22"/>
  <c r="O29" i="2" s="1"/>
  <c r="O21" i="22"/>
  <c r="O21" i="2" s="1"/>
  <c r="O13" i="22"/>
  <c r="O13" i="2" s="1"/>
  <c r="O144" i="22"/>
  <c r="O144" i="2" s="1"/>
  <c r="O136" i="22"/>
  <c r="O136" i="2" s="1"/>
  <c r="O128" i="22"/>
  <c r="O128" i="2" s="1"/>
  <c r="O120" i="22"/>
  <c r="O120" i="2" s="1"/>
  <c r="O112" i="22"/>
  <c r="O112" i="2" s="1"/>
  <c r="O104" i="22"/>
  <c r="O104" i="2" s="1"/>
  <c r="O96" i="22"/>
  <c r="O96" i="2" s="1"/>
  <c r="O88" i="22"/>
  <c r="O88" i="2" s="1"/>
  <c r="O80" i="22"/>
  <c r="O80" i="2" s="1"/>
  <c r="O76" i="22"/>
  <c r="O76" i="2" s="1"/>
  <c r="O68" i="22"/>
  <c r="O68" i="2" s="1"/>
  <c r="O60" i="22"/>
  <c r="O60" i="2" s="1"/>
  <c r="O52" i="22"/>
  <c r="O52" i="2" s="1"/>
  <c r="O44" i="22"/>
  <c r="O44" i="2" s="1"/>
  <c r="O32" i="22"/>
  <c r="O32" i="2" s="1"/>
  <c r="O24" i="22"/>
  <c r="O24" i="2" s="1"/>
  <c r="O20" i="22"/>
  <c r="O20" i="2" s="1"/>
  <c r="O12" i="22"/>
  <c r="O12" i="2" s="1"/>
  <c r="O142" i="22"/>
  <c r="O142" i="2" s="1"/>
  <c r="O138" i="22"/>
  <c r="O138" i="2" s="1"/>
  <c r="O134" i="22"/>
  <c r="O134" i="2" s="1"/>
  <c r="O130" i="22"/>
  <c r="O130" i="2" s="1"/>
  <c r="O126" i="22"/>
  <c r="O126" i="2" s="1"/>
  <c r="O122" i="22"/>
  <c r="O122" i="2" s="1"/>
  <c r="O118" i="22"/>
  <c r="O118" i="2" s="1"/>
  <c r="O114" i="22"/>
  <c r="O114" i="2" s="1"/>
  <c r="O110" i="22"/>
  <c r="O110" i="2" s="1"/>
  <c r="O106" i="22"/>
  <c r="O106" i="2" s="1"/>
  <c r="O102" i="22"/>
  <c r="O102" i="2" s="1"/>
  <c r="O98" i="22"/>
  <c r="O98" i="2" s="1"/>
  <c r="O94" i="22"/>
  <c r="O94" i="2" s="1"/>
  <c r="O90" i="22"/>
  <c r="O90" i="2" s="1"/>
  <c r="O86" i="22"/>
  <c r="O86" i="2" s="1"/>
  <c r="O82" i="22"/>
  <c r="O82" i="2" s="1"/>
  <c r="O78" i="22"/>
  <c r="O78" i="2" s="1"/>
  <c r="O74" i="22"/>
  <c r="O74" i="2" s="1"/>
  <c r="O70" i="22"/>
  <c r="O70" i="2" s="1"/>
  <c r="O66" i="22"/>
  <c r="O66" i="2" s="1"/>
  <c r="O62" i="22"/>
  <c r="O62" i="2" s="1"/>
  <c r="O58" i="22"/>
  <c r="O58" i="2" s="1"/>
  <c r="O54" i="22"/>
  <c r="O54" i="2" s="1"/>
  <c r="O50" i="22"/>
  <c r="O50" i="2" s="1"/>
  <c r="O46" i="22"/>
  <c r="O46" i="2" s="1"/>
  <c r="O42" i="22"/>
  <c r="O42" i="2" s="1"/>
  <c r="O38" i="22"/>
  <c r="O38" i="2" s="1"/>
  <c r="O34" i="22"/>
  <c r="O34" i="2" s="1"/>
  <c r="O30" i="22"/>
  <c r="O30" i="2" s="1"/>
  <c r="O26" i="22"/>
  <c r="O26" i="2" s="1"/>
  <c r="O22" i="22"/>
  <c r="O22" i="2" s="1"/>
  <c r="O18" i="22"/>
  <c r="O18" i="2" s="1"/>
  <c r="O14" i="22"/>
  <c r="O14" i="2" s="1"/>
  <c r="O10" i="22"/>
  <c r="O10" i="2" s="1"/>
  <c r="O133" i="22"/>
  <c r="O133" i="2" s="1"/>
  <c r="O125" i="22"/>
  <c r="O125" i="2" s="1"/>
  <c r="O117" i="22"/>
  <c r="O117" i="2" s="1"/>
  <c r="O109" i="22"/>
  <c r="O109" i="2" s="1"/>
  <c r="O101" i="22"/>
  <c r="O101" i="2" s="1"/>
  <c r="O93" i="22"/>
  <c r="O93" i="2" s="1"/>
  <c r="O85" i="22"/>
  <c r="O85" i="2" s="1"/>
  <c r="O77" i="22"/>
  <c r="O77" i="2" s="1"/>
  <c r="O69" i="22"/>
  <c r="O69" i="2" s="1"/>
  <c r="O61" i="22"/>
  <c r="O61" i="2" s="1"/>
  <c r="O53" i="22"/>
  <c r="O53" i="2" s="1"/>
  <c r="O45" i="22"/>
  <c r="O45" i="2" s="1"/>
  <c r="O37" i="22"/>
  <c r="O37" i="2" s="1"/>
  <c r="O33" i="22"/>
  <c r="O33" i="2" s="1"/>
  <c r="O25" i="22"/>
  <c r="O25" i="2" s="1"/>
  <c r="O17" i="22"/>
  <c r="O17" i="2" s="1"/>
  <c r="O140" i="22"/>
  <c r="O140" i="2" s="1"/>
  <c r="O132" i="22"/>
  <c r="O132" i="2" s="1"/>
  <c r="O124" i="22"/>
  <c r="O124" i="2" s="1"/>
  <c r="O116" i="22"/>
  <c r="O116" i="2" s="1"/>
  <c r="O108" i="22"/>
  <c r="O108" i="2" s="1"/>
  <c r="O100" i="22"/>
  <c r="O100" i="2" s="1"/>
  <c r="O92" i="22"/>
  <c r="O92" i="2" s="1"/>
  <c r="O84" i="22"/>
  <c r="O84" i="2" s="1"/>
  <c r="O72" i="22"/>
  <c r="O72" i="2" s="1"/>
  <c r="O64" i="22"/>
  <c r="O64" i="2" s="1"/>
  <c r="O56" i="22"/>
  <c r="O56" i="2" s="1"/>
  <c r="O48" i="22"/>
  <c r="O48" i="2" s="1"/>
  <c r="O40" i="22"/>
  <c r="O40" i="2" s="1"/>
  <c r="O36" i="22"/>
  <c r="O36" i="2" s="1"/>
  <c r="O28" i="22"/>
  <c r="O28" i="2" s="1"/>
  <c r="O16" i="22"/>
  <c r="O16" i="2" s="1"/>
  <c r="Q28" i="2" l="1"/>
  <c r="Q28" i="22"/>
  <c r="Q40" i="2"/>
  <c r="Q40" i="22"/>
  <c r="Q56" i="2"/>
  <c r="Q56" i="22"/>
  <c r="Q72" i="2"/>
  <c r="Q72" i="22"/>
  <c r="Q92" i="2"/>
  <c r="Q92" i="22"/>
  <c r="Q108" i="2"/>
  <c r="Q108" i="22"/>
  <c r="Q124" i="2"/>
  <c r="Q124" i="22"/>
  <c r="Q140" i="2"/>
  <c r="Q140" i="22"/>
  <c r="Q25" i="2"/>
  <c r="Q25" i="22"/>
  <c r="Q37" i="2"/>
  <c r="Q37" i="22"/>
  <c r="Q53" i="2"/>
  <c r="Q53" i="22"/>
  <c r="Q69" i="2"/>
  <c r="Q69" i="22"/>
  <c r="Q85" i="2"/>
  <c r="Q85" i="22"/>
  <c r="Q101" i="2"/>
  <c r="Q101" i="22"/>
  <c r="Q117" i="22"/>
  <c r="Q117" i="2"/>
  <c r="Q133" i="22"/>
  <c r="Q133" i="2"/>
  <c r="Q14" i="2"/>
  <c r="Q14" i="22"/>
  <c r="Q22" i="2"/>
  <c r="Q22" i="22"/>
  <c r="Q30" i="2"/>
  <c r="Q30" i="22"/>
  <c r="Q38" i="2"/>
  <c r="Q38" i="22"/>
  <c r="Q46" i="2"/>
  <c r="Q46" i="22"/>
  <c r="Q54" i="2"/>
  <c r="Q54" i="22"/>
  <c r="Q62" i="2"/>
  <c r="Q62" i="22"/>
  <c r="Q70" i="2"/>
  <c r="Q70" i="22"/>
  <c r="Q78" i="2"/>
  <c r="Q78" i="22"/>
  <c r="Q86" i="2"/>
  <c r="Q86" i="22"/>
  <c r="Q94" i="2"/>
  <c r="Q94" i="22"/>
  <c r="Q102" i="2"/>
  <c r="Q102" i="22"/>
  <c r="Q110" i="2"/>
  <c r="Q110" i="22"/>
  <c r="Q118" i="2"/>
  <c r="Q118" i="22"/>
  <c r="Q126" i="2"/>
  <c r="Q126" i="22"/>
  <c r="Q134" i="2"/>
  <c r="Q134" i="22"/>
  <c r="Q142" i="2"/>
  <c r="Q142" i="22"/>
  <c r="Q20" i="2"/>
  <c r="Q20" i="22"/>
  <c r="Q32" i="2"/>
  <c r="Q32" i="22"/>
  <c r="Q52" i="2"/>
  <c r="Q52" i="22"/>
  <c r="Q68" i="2"/>
  <c r="Q68" i="22"/>
  <c r="Q80" i="2"/>
  <c r="Q80" i="22"/>
  <c r="Q96" i="2"/>
  <c r="Q96" i="22"/>
  <c r="Q112" i="2"/>
  <c r="Q112" i="22"/>
  <c r="Q128" i="2"/>
  <c r="Q128" i="22"/>
  <c r="Q144" i="2"/>
  <c r="Q144" i="22"/>
  <c r="Q21" i="2"/>
  <c r="Q21" i="22"/>
  <c r="Q41" i="2"/>
  <c r="Q41" i="22"/>
  <c r="Q57" i="2"/>
  <c r="Q57" i="22"/>
  <c r="Q73" i="2"/>
  <c r="Q73" i="22"/>
  <c r="Q89" i="2"/>
  <c r="Q89" i="22"/>
  <c r="Q105" i="2"/>
  <c r="Q105" i="22"/>
  <c r="Q121" i="22"/>
  <c r="Q121" i="2"/>
  <c r="Q137" i="22"/>
  <c r="Q137" i="2"/>
  <c r="Q11" i="2"/>
  <c r="Q11" i="22"/>
  <c r="Q19" i="2"/>
  <c r="Q19" i="22"/>
  <c r="Q27" i="2"/>
  <c r="Q27" i="22"/>
  <c r="Q35" i="2"/>
  <c r="Q35" i="22"/>
  <c r="Q43" i="2"/>
  <c r="Q43" i="22"/>
  <c r="Q51" i="2"/>
  <c r="Q51" i="22"/>
  <c r="Q59" i="2"/>
  <c r="Q59" i="22"/>
  <c r="Q67" i="2"/>
  <c r="Q67" i="22"/>
  <c r="Q75" i="2"/>
  <c r="Q75" i="22"/>
  <c r="Q83" i="2"/>
  <c r="Q83" i="22"/>
  <c r="Q91" i="2"/>
  <c r="Q91" i="22"/>
  <c r="Q99" i="2"/>
  <c r="Q99" i="22"/>
  <c r="Q107" i="2"/>
  <c r="Q107" i="22"/>
  <c r="Q115" i="22"/>
  <c r="Q115" i="2"/>
  <c r="Q123" i="22"/>
  <c r="Q123" i="2"/>
  <c r="Q131" i="22"/>
  <c r="Q131" i="2"/>
  <c r="Q139" i="22"/>
  <c r="Q139" i="2"/>
  <c r="Q16" i="2"/>
  <c r="Q16" i="22"/>
  <c r="Q36" i="2"/>
  <c r="Q36" i="22"/>
  <c r="Q48" i="2"/>
  <c r="Q48" i="22"/>
  <c r="Q64" i="2"/>
  <c r="Q64" i="22"/>
  <c r="Q84" i="2"/>
  <c r="Q84" i="22"/>
  <c r="Q100" i="2"/>
  <c r="Q100" i="22"/>
  <c r="Q116" i="2"/>
  <c r="Q116" i="22"/>
  <c r="Q132" i="2"/>
  <c r="Q132" i="22"/>
  <c r="Q17" i="2"/>
  <c r="Q17" i="22"/>
  <c r="Q33" i="2"/>
  <c r="Q33" i="22"/>
  <c r="Q45" i="2"/>
  <c r="Q45" i="22"/>
  <c r="Q61" i="2"/>
  <c r="Q61" i="22"/>
  <c r="Q77" i="2"/>
  <c r="Q77" i="22"/>
  <c r="Q93" i="2"/>
  <c r="Q93" i="22"/>
  <c r="Q109" i="2"/>
  <c r="Q109" i="22"/>
  <c r="Q125" i="22"/>
  <c r="Q125" i="2"/>
  <c r="O145" i="22"/>
  <c r="Q10" i="22"/>
  <c r="Q18" i="2"/>
  <c r="Q18" i="22"/>
  <c r="Q26" i="2"/>
  <c r="Q26" i="22"/>
  <c r="Q34" i="2"/>
  <c r="Q34" i="22"/>
  <c r="Q42" i="2"/>
  <c r="Q42" i="22"/>
  <c r="Q50" i="2"/>
  <c r="Q50" i="22"/>
  <c r="Q58" i="2"/>
  <c r="Q58" i="22"/>
  <c r="Q66" i="2"/>
  <c r="Q66" i="22"/>
  <c r="Q74" i="2"/>
  <c r="Q74" i="22"/>
  <c r="Q82" i="2"/>
  <c r="Q82" i="22"/>
  <c r="Q90" i="2"/>
  <c r="Q90" i="22"/>
  <c r="Q98" i="2"/>
  <c r="Q98" i="22"/>
  <c r="Q106" i="2"/>
  <c r="Q106" i="22"/>
  <c r="Q114" i="2"/>
  <c r="Q114" i="22"/>
  <c r="Q122" i="2"/>
  <c r="Q122" i="22"/>
  <c r="Q130" i="2"/>
  <c r="Q130" i="22"/>
  <c r="Q138" i="2"/>
  <c r="Q138" i="22"/>
  <c r="Q12" i="2"/>
  <c r="Q12" i="22"/>
  <c r="Q24" i="2"/>
  <c r="Q24" i="22"/>
  <c r="Q44" i="2"/>
  <c r="Q44" i="22"/>
  <c r="Q60" i="2"/>
  <c r="Q60" i="22"/>
  <c r="Q76" i="2"/>
  <c r="Q76" i="22"/>
  <c r="Q88" i="2"/>
  <c r="Q88" i="22"/>
  <c r="Q104" i="2"/>
  <c r="Q104" i="22"/>
  <c r="Q120" i="2"/>
  <c r="Q120" i="22"/>
  <c r="Q136" i="2"/>
  <c r="Q136" i="22"/>
  <c r="Q13" i="2"/>
  <c r="Q13" i="22"/>
  <c r="Q29" i="2"/>
  <c r="Q29" i="22"/>
  <c r="Q49" i="2"/>
  <c r="Q49" i="22"/>
  <c r="Q65" i="2"/>
  <c r="Q65" i="22"/>
  <c r="Q81" i="2"/>
  <c r="Q81" i="22"/>
  <c r="Q97" i="2"/>
  <c r="Q97" i="22"/>
  <c r="Q113" i="22"/>
  <c r="Q113" i="2"/>
  <c r="Q129" i="22"/>
  <c r="Q129" i="2"/>
  <c r="Q141" i="22"/>
  <c r="Q141" i="2"/>
  <c r="Q15" i="2"/>
  <c r="Q15" i="22"/>
  <c r="Q23" i="2"/>
  <c r="Q23" i="22"/>
  <c r="Q31" i="2"/>
  <c r="Q31" i="22"/>
  <c r="Q39" i="2"/>
  <c r="Q39" i="22"/>
  <c r="Q47" i="2"/>
  <c r="Q47" i="22"/>
  <c r="Q55" i="2"/>
  <c r="Q55" i="22"/>
  <c r="Q63" i="2"/>
  <c r="Q63" i="22"/>
  <c r="Q71" i="2"/>
  <c r="Q71" i="22"/>
  <c r="Q79" i="2"/>
  <c r="Q79" i="22"/>
  <c r="Q87" i="2"/>
  <c r="Q87" i="22"/>
  <c r="Q95" i="2"/>
  <c r="Q95" i="22"/>
  <c r="Q103" i="2"/>
  <c r="Q103" i="22"/>
  <c r="Q111" i="2"/>
  <c r="Q111" i="22"/>
  <c r="Q119" i="22"/>
  <c r="Q119" i="2"/>
  <c r="Q127" i="22"/>
  <c r="Q127" i="2"/>
  <c r="Q135" i="22"/>
  <c r="Q135" i="2"/>
  <c r="Q143" i="22"/>
  <c r="Q143" i="2"/>
  <c r="Q145" i="22" l="1"/>
  <c r="Q10" i="2"/>
  <c r="O145" i="2"/>
  <c r="Q145" i="2" l="1"/>
</calcChain>
</file>

<file path=xl/sharedStrings.xml><?xml version="1.0" encoding="utf-8"?>
<sst xmlns="http://schemas.openxmlformats.org/spreadsheetml/2006/main" count="1987" uniqueCount="180">
  <si>
    <t>TRANSFERENCIAS DE FONDOS</t>
  </si>
  <si>
    <t>(En pesos)</t>
  </si>
  <si>
    <t>Municipio</t>
  </si>
  <si>
    <t>Descen-tralización</t>
  </si>
  <si>
    <t>Fondo Solidario Provincial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</si>
  <si>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</si>
  <si>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</si>
  <si>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</si>
  <si>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</si>
  <si>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</si>
  <si>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</si>
  <si>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</si>
  <si>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</si>
  <si>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BAHIA BLANCA</t>
  </si>
  <si>
    <t>BALCARCE</t>
  </si>
  <si>
    <t>BARADERO</t>
  </si>
  <si>
    <t>BENITO JUAREZ</t>
  </si>
  <si>
    <t>BERAZATEGUI</t>
  </si>
  <si>
    <t>BERISSO</t>
  </si>
  <si>
    <t>BOLIVAR</t>
  </si>
  <si>
    <t>BRAGADO</t>
  </si>
  <si>
    <t>BRANDSEN</t>
  </si>
  <si>
    <t>CAMPANA</t>
  </si>
  <si>
    <t>CAÑUELAS</t>
  </si>
  <si>
    <t>CAPITAN SARMIENTO</t>
  </si>
  <si>
    <t>CARLOS CASARES</t>
  </si>
  <si>
    <t>CARLOS TEJEDOR</t>
  </si>
  <si>
    <t>CARMEN DE ARECO</t>
  </si>
  <si>
    <t>CASTELLI</t>
  </si>
  <si>
    <t>CHACABUCO</t>
  </si>
  <si>
    <t>CHASCOMUS</t>
  </si>
  <si>
    <t>CHIVILCOY</t>
  </si>
  <si>
    <t>COLON</t>
  </si>
  <si>
    <t>CORONEL DORREGO</t>
  </si>
  <si>
    <t>CORONEL PRINGLES</t>
  </si>
  <si>
    <t>CORONEL ROSALES</t>
  </si>
  <si>
    <t>CORONEL SUAREZ</t>
  </si>
  <si>
    <t>DAIREAUX</t>
  </si>
  <si>
    <t>DOLORES</t>
  </si>
  <si>
    <t>ENSENADA</t>
  </si>
  <si>
    <t>ESCOBAR</t>
  </si>
  <si>
    <t>ESTEBAN ECHEVERRIA</t>
  </si>
  <si>
    <t>EXALTACION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</si>
  <si>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</si>
  <si>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</si>
  <si>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</si>
  <si>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</si>
  <si>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</si>
  <si>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</si>
  <si>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</si>
  <si>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</si>
  <si>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LA MADRID</t>
  </si>
  <si>
    <t>GENERAL LAS HERAS</t>
  </si>
  <si>
    <t>GENERAL LAVALLE</t>
  </si>
  <si>
    <t>GENERAL MADARIAGA</t>
  </si>
  <si>
    <t>GENERAL PAZ</t>
  </si>
  <si>
    <t>GENERAL PINTO</t>
  </si>
  <si>
    <t>GENERAL PUEYRREDON</t>
  </si>
  <si>
    <t>GENERAL RODRIGUEZ</t>
  </si>
  <si>
    <t>GENERAL SAN MARTIN</t>
  </si>
  <si>
    <t>GENERAL VIAMONTE</t>
  </si>
  <si>
    <t>GENERAL VILLEGAS</t>
  </si>
  <si>
    <t>GUAMINI</t>
  </si>
  <si>
    <t>HIPOLITO YRIGOYEN</t>
  </si>
  <si>
    <t>HURLINGHAM</t>
  </si>
  <si>
    <t>ITUZAINGO</t>
  </si>
  <si>
    <t>JOSE C. PAZ</t>
  </si>
  <si>
    <t>JUNIN</t>
  </si>
  <si>
    <t>LA COSTA</t>
  </si>
  <si>
    <t>LA MATANZA</t>
  </si>
  <si>
    <t>LA PLATA</t>
  </si>
  <si>
    <t>LANUS</t>
  </si>
  <si>
    <t>LAPRIDA</t>
  </si>
  <si>
    <t>LAS FLORES</t>
  </si>
  <si>
    <t>LEANDRO N. ALEM</t>
  </si>
  <si>
    <t>LEZAMA</t>
  </si>
  <si>
    <t>LINCOLN</t>
  </si>
  <si>
    <t>LOBERIA</t>
  </si>
  <si>
    <t>LOBOS</t>
  </si>
  <si>
    <t>LOMAS DE ZAMORA</t>
  </si>
  <si>
    <t>LUJAN</t>
  </si>
  <si>
    <t>MAGDALENA</t>
  </si>
  <si>
    <t>MAIPU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</si>
  <si>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</si>
  <si>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</si>
  <si>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</si>
  <si>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</si>
  <si>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</si>
  <si>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</si>
  <si>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</si>
  <si>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</si>
  <si>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MORON</t>
  </si>
  <si>
    <t>NAVARRO</t>
  </si>
  <si>
    <t>NECOCHEA</t>
  </si>
  <si>
    <t>NUEVE DE JULIO</t>
  </si>
  <si>
    <t>OLAVARRIA</t>
  </si>
  <si>
    <t>PATAGONES</t>
  </si>
  <si>
    <t>PEHUAJO</t>
  </si>
  <si>
    <t>PELLEGRINI</t>
  </si>
  <si>
    <t>PERGAMINO</t>
  </si>
  <si>
    <t>PILA</t>
  </si>
  <si>
    <t>PILAR</t>
  </si>
  <si>
    <t>PINAMAR</t>
  </si>
  <si>
    <t>PRESIDENTE PERON</t>
  </si>
  <si>
    <t>PUAN</t>
  </si>
  <si>
    <t>PUNTA INDIO</t>
  </si>
  <si>
    <t>QUILMES</t>
  </si>
  <si>
    <t>RAMALLO</t>
  </si>
  <si>
    <t>RAUCH</t>
  </si>
  <si>
    <t>RIVADAVIA</t>
  </si>
  <si>
    <t>ROJAS</t>
  </si>
  <si>
    <t>ROQUE PEREZ</t>
  </si>
  <si>
    <t>SAAVEDRA</t>
  </si>
  <si>
    <t>SALADILLO</t>
  </si>
  <si>
    <t>SALLIQUELO</t>
  </si>
  <si>
    <t>SALTO</t>
  </si>
  <si>
    <t>SAN ANDRES DE GILES</t>
  </si>
  <si>
    <t>SAN ANTONIO DE ARECO</t>
  </si>
  <si>
    <t>SAN CAYETANO</t>
  </si>
  <si>
    <t>SAN FERNANDO</t>
  </si>
  <si>
    <t>SAN ISIDRO</t>
  </si>
  <si>
    <t>SAN MIGUEL</t>
  </si>
  <si>
    <t>SAN NICOLAS</t>
  </si>
  <si>
    <t>SAN PEDRO</t>
  </si>
  <si>
    <t>SAN VICENTE</t>
  </si>
  <si>
    <t>SUIPACHA</t>
  </si>
  <si>
    <t>TANDIL</t>
  </si>
  <si>
    <t>TAPALQUE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</si>
  <si>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</si>
  <si>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</si>
  <si>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</si>
  <si>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</si>
  <si>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</si>
  <si>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</si>
  <si>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</si>
  <si>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VEINTICINCO DE MAYO</t>
  </si>
  <si>
    <t>VICENTE LOPEZ</t>
  </si>
  <si>
    <t>VILLA GESELL</t>
  </si>
  <si>
    <t>VILLARINO</t>
  </si>
  <si>
    <t>ZARATE</t>
  </si>
  <si>
    <t>CONSOLIDADO 135 MUNICIPIOS</t>
  </si>
  <si>
    <t>Coparticipación
Bruta</t>
  </si>
  <si>
    <t>F.F.P.S.    (Planes Sociales)</t>
  </si>
  <si>
    <t>F.S.A. (Tratamiento de Residuos)</t>
  </si>
  <si>
    <t>Fondo de Financ. Educativo</t>
  </si>
  <si>
    <t>Fdo. Fort. Rec. Municip.</t>
  </si>
  <si>
    <t>Fdo. Inclus. Social</t>
  </si>
  <si>
    <t>Total</t>
  </si>
  <si>
    <t>Juegos de Azar</t>
  </si>
  <si>
    <t>MES DE AGOSTO 2016</t>
  </si>
  <si>
    <t>JULIO 2016</t>
  </si>
  <si>
    <t>MES DE JUNIO 2016</t>
  </si>
  <si>
    <t>MES DE MAYO 2016</t>
  </si>
  <si>
    <t>MES DE ABRIL 2016</t>
  </si>
  <si>
    <t>MES DE MARZO 2016</t>
  </si>
  <si>
    <t>MES DE FEBRERO 2016</t>
  </si>
  <si>
    <t>MES DE ENERO 2016</t>
  </si>
  <si>
    <t>ENERO 2016</t>
  </si>
  <si>
    <t>FEBRERO 2016</t>
  </si>
  <si>
    <t>MARZO 2016</t>
  </si>
  <si>
    <t>ABRIL 2016</t>
  </si>
  <si>
    <t>MAYO 2016</t>
  </si>
  <si>
    <t>JUNIO 2016</t>
  </si>
  <si>
    <t>AGOSTO 2016</t>
  </si>
  <si>
    <t>Ajuste Coparticipación 2015</t>
  </si>
  <si>
    <t>Fdo. Para Infrestructura Municipal</t>
  </si>
  <si>
    <t>Fdo. Munic. de Fort. de la Seg. Y otros</t>
  </si>
  <si>
    <t>Fdo. Munic. De Fort. de la Seg. Y otros Ss. Asoc.</t>
  </si>
  <si>
    <t>Fdo. para Infrestructura Municipal</t>
  </si>
  <si>
    <t>MES DE JULIO 2016</t>
  </si>
  <si>
    <t>SEPTIEMBRE 2016</t>
  </si>
  <si>
    <t>MES DE SEPTIEMBRE 2016</t>
  </si>
  <si>
    <t>MES DE OCTUBRE 2016</t>
  </si>
  <si>
    <t>OCTUBRE 2016</t>
  </si>
  <si>
    <t>MES DE NOVIEMBRE 2016</t>
  </si>
  <si>
    <t>NOVIEMBRE 2016</t>
  </si>
  <si>
    <t>MES DE DICIEMBRE 2016</t>
  </si>
  <si>
    <t>DICIEMBRE 2016</t>
  </si>
  <si>
    <t>Acumulado ENERO - DICIEMBRE 2016</t>
  </si>
  <si>
    <t>ACUMULADO ENERO -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</si>
</sst>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64" formatCode="_(* #,##0.00_);_(* \(#,##0.00\);_(* &quot;-&quot;??_);_(@_)"/>
    <numFmt numFmtId="165" formatCode="#,"/>
    <numFmt numFmtId="166" formatCode="#,#00"/>
    <numFmt numFmtId="167" formatCode="#.##000"/>
    <numFmt numFmtId="168" formatCode="&quot;$&quot;#,#00"/>
    <numFmt numFmtId="169" formatCode="\$#,##0\ ;\(\$#,##0\)"/>
    <numFmt numFmtId="170" formatCode="#,##0.0"/>
    <numFmt numFmtId="171" formatCode="_(* #,##0_);_(* \(#,##0\);_(* &quot;-&quot;??_);_(@_)"/>
    <numFmt numFmtId="172" formatCode="_ * #,##0.00_ ;_ * \-#,##0.00_ ;_ * &quot;-&quot;_ ;_ @_ "/>
  </numFmts>
  <fonts count="23" x14ac:knownFonts="1">
    <font>
      <sz val="10"/>
      <name val="Times New Roman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b/>
      <i/>
      <sz val="16"/>
      <color theme="3" tint="0.39997558519241921"/>
      <name val="Arial"/>
      <family val="2"/>
    </font>
    <font>
      <sz val="11"/>
      <color theme="0"/>
      <name val="Arial"/>
      <family val="2"/>
    </font>
    <font>
      <b/>
      <i/>
      <sz val="16"/>
      <color theme="4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8"/>
      <name val="Courier"/>
      <family val="3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3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3" fillId="0" borderId="0">
      <protection locked="0"/>
    </xf>
    <xf numFmtId="0" fontId="14" fillId="0" borderId="0" applyFont="0" applyFill="0" applyBorder="0" applyAlignment="0" applyProtection="0"/>
    <xf numFmtId="166" fontId="11" fillId="0" borderId="0">
      <protection locked="0"/>
    </xf>
    <xf numFmtId="167" fontId="11" fillId="0" borderId="0">
      <protection locked="0"/>
    </xf>
    <xf numFmtId="164" fontId="6" fillId="0" borderId="0" applyFont="0" applyFill="0" applyBorder="0" applyAlignment="0" applyProtection="0"/>
    <xf numFmtId="168" fontId="11" fillId="0" borderId="0">
      <protection locked="0"/>
    </xf>
    <xf numFmtId="169" fontId="14" fillId="0" borderId="0" applyFont="0" applyFill="0" applyBorder="0" applyAlignment="0" applyProtection="0"/>
    <xf numFmtId="170" fontId="4" fillId="0" borderId="0" applyFill="0" applyBorder="0" applyAlignment="0" applyProtection="0"/>
    <xf numFmtId="3" fontId="14" fillId="0" borderId="0" applyFont="0" applyFill="0" applyBorder="0" applyAlignment="0" applyProtection="0"/>
    <xf numFmtId="0" fontId="6" fillId="0" borderId="0"/>
    <xf numFmtId="0" fontId="20" fillId="0" borderId="0"/>
  </cellStyleXfs>
  <cellXfs count="68">
    <xf numFmtId="0" fontId="0" fillId="0" borderId="0" xfId="0"/>
    <xf numFmtId="41" fontId="16" fillId="0" borderId="0" xfId="0" applyNumberFormat="1" applyFont="1" applyFill="1" applyBorder="1"/>
    <xf numFmtId="41" fontId="1" fillId="0" borderId="0" xfId="0" applyNumberFormat="1" applyFont="1"/>
    <xf numFmtId="41" fontId="1" fillId="0" borderId="0" xfId="0" applyNumberFormat="1" applyFont="1" applyBorder="1"/>
    <xf numFmtId="41" fontId="17" fillId="0" borderId="0" xfId="0" applyNumberFormat="1" applyFont="1" applyBorder="1"/>
    <xf numFmtId="41" fontId="2" fillId="0" borderId="0" xfId="0" applyNumberFormat="1" applyFont="1"/>
    <xf numFmtId="41" fontId="2" fillId="0" borderId="0" xfId="0" applyNumberFormat="1" applyFont="1" applyAlignment="1">
      <alignment horizontal="center"/>
    </xf>
    <xf numFmtId="41" fontId="3" fillId="0" borderId="0" xfId="0" applyNumberFormat="1" applyFont="1" applyAlignment="1">
      <alignment horizontal="right"/>
    </xf>
    <xf numFmtId="41" fontId="18" fillId="0" borderId="0" xfId="0" applyNumberFormat="1" applyFont="1" applyFill="1" applyBorder="1" applyAlignment="1" applyProtection="1">
      <alignment horizontal="center" vertical="center" textRotation="90" wrapText="1"/>
    </xf>
    <xf numFmtId="41" fontId="18" fillId="0" borderId="1" xfId="0" applyNumberFormat="1" applyFont="1" applyFill="1" applyBorder="1" applyAlignment="1" applyProtection="1">
      <alignment horizontal="center" vertical="center" textRotation="90" wrapText="1"/>
    </xf>
    <xf numFmtId="41" fontId="19" fillId="0" borderId="0" xfId="0" applyNumberFormat="1" applyFont="1" applyFill="1" applyBorder="1" applyAlignment="1" applyProtection="1">
      <alignment horizontal="center"/>
    </xf>
    <xf numFmtId="41" fontId="7" fillId="0" borderId="2" xfId="16" applyNumberFormat="1" applyFont="1" applyFill="1" applyBorder="1" applyAlignment="1" applyProtection="1">
      <alignment horizontal="right" indent="2"/>
    </xf>
    <xf numFmtId="41" fontId="1" fillId="0" borderId="0" xfId="16" applyNumberFormat="1" applyFont="1"/>
    <xf numFmtId="41" fontId="16" fillId="0" borderId="0" xfId="0" applyNumberFormat="1" applyFont="1" applyFill="1" applyBorder="1" applyProtection="1"/>
    <xf numFmtId="41" fontId="1" fillId="0" borderId="0" xfId="0" applyNumberFormat="1" applyFont="1" applyFill="1" applyBorder="1"/>
    <xf numFmtId="41" fontId="15" fillId="0" borderId="0" xfId="0" applyNumberFormat="1" applyFont="1" applyBorder="1"/>
    <xf numFmtId="41" fontId="16" fillId="0" borderId="0" xfId="0" applyNumberFormat="1" applyFont="1" applyFill="1"/>
    <xf numFmtId="0" fontId="1" fillId="0" borderId="0" xfId="0" applyFont="1"/>
    <xf numFmtId="0" fontId="1" fillId="0" borderId="0" xfId="0" applyFont="1" applyBorder="1"/>
    <xf numFmtId="0" fontId="17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71" fontId="1" fillId="0" borderId="0" xfId="0" applyNumberFormat="1" applyFont="1"/>
    <xf numFmtId="164" fontId="1" fillId="0" borderId="0" xfId="16" applyFont="1"/>
    <xf numFmtId="41" fontId="19" fillId="0" borderId="0" xfId="0" applyNumberFormat="1" applyFont="1" applyFill="1" applyBorder="1" applyProtection="1"/>
    <xf numFmtId="0" fontId="5" fillId="0" borderId="2" xfId="0" applyFont="1" applyFill="1" applyBorder="1" applyAlignment="1" applyProtection="1">
      <alignment horizontal="left"/>
    </xf>
    <xf numFmtId="171" fontId="7" fillId="0" borderId="2" xfId="16" applyNumberFormat="1" applyFont="1" applyFill="1" applyBorder="1" applyAlignment="1" applyProtection="1">
      <alignment horizontal="right"/>
    </xf>
    <xf numFmtId="0" fontId="5" fillId="0" borderId="3" xfId="0" applyFont="1" applyFill="1" applyBorder="1" applyAlignment="1" applyProtection="1">
      <alignment horizontal="left"/>
    </xf>
    <xf numFmtId="171" fontId="7" fillId="0" borderId="3" xfId="16" applyNumberFormat="1" applyFont="1" applyFill="1" applyBorder="1" applyAlignment="1" applyProtection="1">
      <alignment horizontal="right"/>
    </xf>
    <xf numFmtId="49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 applyProtection="1">
      <alignment horizontal="left" vertical="center" wrapText="1"/>
    </xf>
    <xf numFmtId="171" fontId="8" fillId="3" borderId="4" xfId="16" applyNumberFormat="1" applyFont="1" applyFill="1" applyBorder="1" applyAlignment="1" applyProtection="1">
      <alignment horizontal="righ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41" fontId="1" fillId="4" borderId="0" xfId="0" applyNumberFormat="1" applyFont="1" applyFill="1"/>
    <xf numFmtId="41" fontId="8" fillId="2" borderId="2" xfId="0" applyNumberFormat="1" applyFont="1" applyFill="1" applyBorder="1" applyAlignment="1">
      <alignment horizontal="center" vertical="center" wrapText="1"/>
    </xf>
    <xf numFmtId="164" fontId="8" fillId="3" borderId="4" xfId="16" applyNumberFormat="1" applyFont="1" applyFill="1" applyBorder="1" applyAlignment="1" applyProtection="1">
      <alignment horizontal="right" vertical="center" wrapText="1"/>
    </xf>
    <xf numFmtId="2" fontId="1" fillId="0" borderId="0" xfId="0" applyNumberFormat="1" applyFont="1"/>
    <xf numFmtId="41" fontId="1" fillId="0" borderId="0" xfId="0" applyNumberFormat="1" applyFont="1" applyFill="1"/>
    <xf numFmtId="172" fontId="1" fillId="0" borderId="0" xfId="0" applyNumberFormat="1" applyFont="1"/>
    <xf numFmtId="41" fontId="8" fillId="2" borderId="2" xfId="0" applyNumberFormat="1" applyFont="1" applyFill="1" applyBorder="1" applyAlignment="1">
      <alignment horizontal="center" vertical="center" wrapText="1"/>
    </xf>
    <xf numFmtId="171" fontId="1" fillId="0" borderId="0" xfId="16" applyNumberFormat="1" applyFont="1"/>
    <xf numFmtId="41" fontId="8" fillId="2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41" fontId="8" fillId="2" borderId="2" xfId="0" applyNumberFormat="1" applyFont="1" applyFill="1" applyBorder="1" applyAlignment="1">
      <alignment horizontal="center" vertical="center" wrapText="1"/>
    </xf>
    <xf numFmtId="41" fontId="1" fillId="0" borderId="0" xfId="0" applyNumberFormat="1" applyFont="1" applyFill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/>
    <xf numFmtId="41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172" fontId="1" fillId="4" borderId="0" xfId="0" applyNumberFormat="1" applyFont="1" applyFill="1"/>
    <xf numFmtId="172" fontId="1" fillId="0" borderId="0" xfId="16" applyNumberFormat="1" applyFont="1"/>
    <xf numFmtId="164" fontId="1" fillId="0" borderId="0" xfId="16" applyNumberFormat="1" applyFont="1"/>
    <xf numFmtId="41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21" fillId="0" borderId="0" xfId="22" applyFont="1" applyFill="1" applyAlignment="1">
      <alignment horizontal="center" vertical="center"/>
    </xf>
    <xf numFmtId="17" fontId="8" fillId="2" borderId="2" xfId="0" quotePrefix="1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172" fontId="8" fillId="2" borderId="2" xfId="0" quotePrefix="1" applyNumberFormat="1" applyFont="1" applyFill="1" applyBorder="1" applyAlignment="1">
      <alignment horizontal="center" vertical="center" wrapText="1"/>
    </xf>
    <xf numFmtId="172" fontId="8" fillId="2" borderId="2" xfId="0" applyNumberFormat="1" applyFont="1" applyFill="1" applyBorder="1" applyAlignment="1">
      <alignment horizontal="center" vertical="center" wrapText="1"/>
    </xf>
    <xf numFmtId="41" fontId="8" fillId="2" borderId="2" xfId="0" quotePrefix="1" applyNumberFormat="1" applyFont="1" applyFill="1" applyBorder="1" applyAlignment="1">
      <alignment horizontal="center" vertical="center" wrapText="1"/>
    </xf>
    <xf numFmtId="0" fontId="22" fillId="4" borderId="0" xfId="22" applyFont="1" applyFill="1" applyAlignment="1">
      <alignment horizontal="center" vertical="center"/>
    </xf>
  </cellXfs>
  <cellStyles count="23">
    <cellStyle name="Cabecera 1" xfId="1"/>
    <cellStyle name="Cabecera 2" xfId="2"/>
    <cellStyle name="Dia" xfId="3"/>
    <cellStyle name="Encabez1" xfId="4"/>
    <cellStyle name="Encabez2" xfId="5"/>
    <cellStyle name="F2" xfId="6"/>
    <cellStyle name="F3" xfId="7"/>
    <cellStyle name="F4" xfId="8"/>
    <cellStyle name="F5" xfId="9"/>
    <cellStyle name="F6" xfId="10"/>
    <cellStyle name="F7" xfId="11"/>
    <cellStyle name="F8" xfId="12"/>
    <cellStyle name="Fecha" xfId="13"/>
    <cellStyle name="Fijo" xfId="14"/>
    <cellStyle name="Financiero" xfId="15"/>
    <cellStyle name="Millares" xfId="16" builtinId="3"/>
    <cellStyle name="Monetario" xfId="17"/>
    <cellStyle name="Monetario0" xfId="18"/>
    <cellStyle name="Normal" xfId="0" builtinId="0"/>
    <cellStyle name="Normal 2" xfId="21"/>
    <cellStyle name="Normal 5" xfId="22"/>
    <cellStyle name="Punto" xfId="19"/>
    <cellStyle name="Punto0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726281</xdr:colOff>
      <xdr:row>0</xdr:row>
      <xdr:rowOff>0</xdr:rowOff>
    </xdr:from>
    <xdr:to>
      <xdr:col>17</xdr:col>
      <xdr:colOff>1779</xdr:colOff>
      <xdr:row>4</xdr:row>
      <xdr:rowOff>26386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6594" y="0"/>
          <a:ext cx="1847248" cy="112176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1000125</xdr:colOff>
      <xdr:row>0</xdr:row>
      <xdr:rowOff>35718</xdr:rowOff>
    </xdr:from>
    <xdr:to>
      <xdr:col>17</xdr:col>
      <xdr:colOff>85123</xdr:colOff>
      <xdr:row>4</xdr:row>
      <xdr:rowOff>50198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49875" y="35718"/>
          <a:ext cx="1847248" cy="112890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1000125</xdr:colOff>
      <xdr:row>0</xdr:row>
      <xdr:rowOff>35718</xdr:rowOff>
    </xdr:from>
    <xdr:to>
      <xdr:col>17</xdr:col>
      <xdr:colOff>85123</xdr:colOff>
      <xdr:row>4</xdr:row>
      <xdr:rowOff>50198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49875" y="35718"/>
          <a:ext cx="1847248" cy="112890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1000125</xdr:colOff>
      <xdr:row>0</xdr:row>
      <xdr:rowOff>35718</xdr:rowOff>
    </xdr:from>
    <xdr:to>
      <xdr:col>17</xdr:col>
      <xdr:colOff>85123</xdr:colOff>
      <xdr:row>4</xdr:row>
      <xdr:rowOff>50198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49875" y="35718"/>
          <a:ext cx="1847248" cy="112890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940594</xdr:colOff>
      <xdr:row>0</xdr:row>
      <xdr:rowOff>130968</xdr:rowOff>
    </xdr:from>
    <xdr:to>
      <xdr:col>17</xdr:col>
      <xdr:colOff>37498</xdr:colOff>
      <xdr:row>4</xdr:row>
      <xdr:rowOff>91727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28469" y="130968"/>
          <a:ext cx="1847248" cy="11156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904875</xdr:colOff>
      <xdr:row>0</xdr:row>
      <xdr:rowOff>11907</xdr:rowOff>
    </xdr:from>
    <xdr:to>
      <xdr:col>16</xdr:col>
      <xdr:colOff>1370998</xdr:colOff>
      <xdr:row>4</xdr:row>
      <xdr:rowOff>14480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16188" y="11907"/>
          <a:ext cx="1847248" cy="11217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881062</xdr:colOff>
      <xdr:row>0</xdr:row>
      <xdr:rowOff>0</xdr:rowOff>
    </xdr:from>
    <xdr:to>
      <xdr:col>16</xdr:col>
      <xdr:colOff>1347185</xdr:colOff>
      <xdr:row>4</xdr:row>
      <xdr:rowOff>26386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35437" y="0"/>
          <a:ext cx="1847248" cy="11217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1023937</xdr:colOff>
      <xdr:row>0</xdr:row>
      <xdr:rowOff>0</xdr:rowOff>
    </xdr:from>
    <xdr:to>
      <xdr:col>16</xdr:col>
      <xdr:colOff>1250156</xdr:colOff>
      <xdr:row>4</xdr:row>
      <xdr:rowOff>14480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61781" y="0"/>
          <a:ext cx="1607344" cy="112176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1047750</xdr:colOff>
      <xdr:row>0</xdr:row>
      <xdr:rowOff>59532</xdr:rowOff>
    </xdr:from>
    <xdr:to>
      <xdr:col>17</xdr:col>
      <xdr:colOff>132748</xdr:colOff>
      <xdr:row>4</xdr:row>
      <xdr:rowOff>74012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85594" y="59532"/>
          <a:ext cx="1847248" cy="112176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928687</xdr:colOff>
      <xdr:row>0</xdr:row>
      <xdr:rowOff>35718</xdr:rowOff>
    </xdr:from>
    <xdr:to>
      <xdr:col>17</xdr:col>
      <xdr:colOff>13685</xdr:colOff>
      <xdr:row>4</xdr:row>
      <xdr:rowOff>50198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85406" y="35718"/>
          <a:ext cx="1847248" cy="112176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1000125</xdr:colOff>
      <xdr:row>0</xdr:row>
      <xdr:rowOff>35718</xdr:rowOff>
    </xdr:from>
    <xdr:to>
      <xdr:col>17</xdr:col>
      <xdr:colOff>85123</xdr:colOff>
      <xdr:row>4</xdr:row>
      <xdr:rowOff>50198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56844" y="35718"/>
          <a:ext cx="1847248" cy="112176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1000125</xdr:colOff>
      <xdr:row>0</xdr:row>
      <xdr:rowOff>35718</xdr:rowOff>
    </xdr:from>
    <xdr:to>
      <xdr:col>17</xdr:col>
      <xdr:colOff>85123</xdr:colOff>
      <xdr:row>4</xdr:row>
      <xdr:rowOff>50198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68750" y="35718"/>
          <a:ext cx="1847248" cy="112890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1000125</xdr:colOff>
      <xdr:row>0</xdr:row>
      <xdr:rowOff>35718</xdr:rowOff>
    </xdr:from>
    <xdr:to>
      <xdr:col>17</xdr:col>
      <xdr:colOff>85123</xdr:colOff>
      <xdr:row>4</xdr:row>
      <xdr:rowOff>50198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49875" y="35718"/>
          <a:ext cx="1847248" cy="11289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onco\mis%20document\Mis%20documentos\Tareas\varios%202004\Coparticipaci&#243;n\ANTICIP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sturla\aa%20decentral\Mis%20documentos\SMIRANDA\TRANSFERENCIAS\DESC\TRANDES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ordinacion%20financiera/SMIRANDA/ESTIMACIONES/ESTIMACION%202016/Proy%20y%20ej%20por%20mes/EJECUTADO-PROYECTADO%202016%20%20(POR%20MES)noviemb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 FLUJO DE FONDOS (2)"/>
      <sheetName val="1998 FLUJO DE FONDOS"/>
      <sheetName val="Hoja1"/>
      <sheetName val="1992-2000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3 TOTO"/>
      <sheetName val="2004"/>
      <sheetName val="2004 TOTO"/>
      <sheetName val="Ret. Ant. 2002"/>
      <sheetName val="Ret. Ant. 2003"/>
      <sheetName val="Depósitos y Gasto en 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2">
          <cell r="P2" t="str">
            <v>DESCUENTOS</v>
          </cell>
          <cell r="Q2" t="str">
            <v>SALDO</v>
          </cell>
        </row>
        <row r="3">
          <cell r="P3">
            <v>0</v>
          </cell>
          <cell r="Q3">
            <v>190000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desde 1996"/>
      <sheetName val="Principal desde 1992"/>
      <sheetName val="IBT92"/>
      <sheetName val="IBT93"/>
      <sheetName val="IBT94"/>
      <sheetName val="IBT95"/>
      <sheetName val="IBT96"/>
      <sheetName val="IBT97"/>
      <sheetName val="IBT98"/>
      <sheetName val="IBT99"/>
      <sheetName val="IBT00"/>
      <sheetName val="IBT01"/>
      <sheetName val="IBT02"/>
      <sheetName val="IBT03"/>
      <sheetName val="INT92"/>
      <sheetName val="INT93"/>
      <sheetName val="INT94"/>
      <sheetName val="INT95"/>
      <sheetName val="INT96"/>
      <sheetName val="INT97"/>
      <sheetName val="INT98"/>
      <sheetName val="INT99"/>
      <sheetName val="INT00"/>
      <sheetName val="INT01"/>
      <sheetName val="INT02"/>
      <sheetName val="INT03"/>
      <sheetName val="FMOV03"/>
      <sheetName val="FET92"/>
      <sheetName val="FET93"/>
      <sheetName val="FET94"/>
      <sheetName val="FET95"/>
      <sheetName val="FET96"/>
      <sheetName val="FET97"/>
      <sheetName val="FET98"/>
      <sheetName val="FET99"/>
      <sheetName val="FET00"/>
      <sheetName val="REDE02"/>
      <sheetName val="REDE03"/>
      <sheetName val="Có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 (ej-proy mensual) (2)"/>
      <sheetName val="mes en curso 2016"/>
      <sheetName val="mes y acum 2016 Ppto vs Ej-Proy"/>
      <sheetName val="Ej-Proy 2016-Ejec 2015"/>
      <sheetName val="Ej 2016-Ejec 2015 ac al mes"/>
      <sheetName val="2015 (MENSUAL)"/>
      <sheetName val="2016 (ej-proy mensual)"/>
      <sheetName val="2016  (ej-proy mensual)"/>
      <sheetName val="2016  EJ-PROY"/>
      <sheetName val="PLANILLA MES"/>
      <sheetName val="PLANILLA ACUMULADO AL MES"/>
      <sheetName val="EST RESURSOS TRIB"/>
      <sheetName val="INGRESOS BRUTOS"/>
      <sheetName val="INMOB RURAL"/>
      <sheetName val="OTROS"/>
      <sheetName val="FONDO CAMINOS"/>
      <sheetName val="PROGRAMAS SOCIALES"/>
      <sheetName val="TRATAMIENTO DE RESIDUOS"/>
      <sheetName val="FSA 2015 cyr TRANSF Y PEND"/>
      <sheetName val="JUEGOS DE AZAR"/>
      <sheetName val="juegos de azar ppto-16 por mes"/>
      <sheetName val="FFRM"/>
      <sheetName val="FMIS"/>
      <sheetName val="FSOJA"/>
      <sheetName val="copa 2016"/>
      <sheetName val="Fondo Financiamiento Educativo"/>
      <sheetName val="Fondo Infraestructua Municipal"/>
      <sheetName val="Fondo Fortalec Seguridad"/>
      <sheetName val="2015  PROY-EJ (al mes de nov)"/>
      <sheetName val="2015  PROY-EJ (ANUAL)"/>
      <sheetName val="2016  MACROFISCAL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I10" t="str">
            <v>ADOLFO ALSINA</v>
          </cell>
          <cell r="J10">
            <v>12683433.630000001</v>
          </cell>
          <cell r="K10">
            <v>13886.23</v>
          </cell>
          <cell r="L10">
            <v>513517.02082071302</v>
          </cell>
          <cell r="M10">
            <v>72116.67</v>
          </cell>
          <cell r="N10">
            <v>0</v>
          </cell>
          <cell r="O10">
            <v>599519.92082071304</v>
          </cell>
          <cell r="P10">
            <v>305132.28000000003</v>
          </cell>
          <cell r="Q10">
            <v>55092.563741569633</v>
          </cell>
          <cell r="R10">
            <v>25327.51</v>
          </cell>
          <cell r="S10">
            <v>830238.41</v>
          </cell>
          <cell r="T10">
            <v>118299.23999999999</v>
          </cell>
          <cell r="U10">
            <v>314493.05</v>
          </cell>
          <cell r="V10">
            <v>1622519.2100000009</v>
          </cell>
          <cell r="W10">
            <v>0</v>
          </cell>
        </row>
        <row r="11">
          <cell r="I11" t="str">
            <v>ADOLFO GONZALES CHAVES</v>
          </cell>
          <cell r="J11">
            <v>7910104.8500000015</v>
          </cell>
          <cell r="K11">
            <v>43612.140000000007</v>
          </cell>
          <cell r="L11">
            <v>288224.58970166999</v>
          </cell>
          <cell r="M11">
            <v>68709.600000000006</v>
          </cell>
          <cell r="N11">
            <v>0</v>
          </cell>
          <cell r="O11">
            <v>400546.32970166998</v>
          </cell>
          <cell r="P11">
            <v>190303.16</v>
          </cell>
          <cell r="Q11">
            <v>38599.013602789157</v>
          </cell>
          <cell r="R11">
            <v>17891.91</v>
          </cell>
          <cell r="S11">
            <v>517783.51999999996</v>
          </cell>
          <cell r="T11">
            <v>82882.94</v>
          </cell>
          <cell r="U11">
            <v>196135.57999999996</v>
          </cell>
          <cell r="V11">
            <v>1011894.4599999996</v>
          </cell>
          <cell r="W11">
            <v>0</v>
          </cell>
        </row>
        <row r="12">
          <cell r="I12" t="str">
            <v>ALBERTI</v>
          </cell>
          <cell r="J12">
            <v>4301327.74</v>
          </cell>
          <cell r="K12">
            <v>60929.45</v>
          </cell>
          <cell r="L12">
            <v>104490.01235246698</v>
          </cell>
          <cell r="M12">
            <v>32989.340000000004</v>
          </cell>
          <cell r="N12">
            <v>0</v>
          </cell>
          <cell r="O12">
            <v>198408.80235246697</v>
          </cell>
          <cell r="P12">
            <v>103516.72000000002</v>
          </cell>
          <cell r="Q12">
            <v>26964.559148047745</v>
          </cell>
          <cell r="R12">
            <v>15800.65</v>
          </cell>
          <cell r="S12">
            <v>281558.43</v>
          </cell>
          <cell r="T12">
            <v>57900.5</v>
          </cell>
          <cell r="U12">
            <v>106653.83000000002</v>
          </cell>
          <cell r="V12">
            <v>550244.10999999975</v>
          </cell>
          <cell r="W12">
            <v>0</v>
          </cell>
        </row>
        <row r="13">
          <cell r="I13" t="str">
            <v>ALMIRANTE BROWN</v>
          </cell>
          <cell r="J13">
            <v>65063415.479999997</v>
          </cell>
          <cell r="K13">
            <v>3240.09</v>
          </cell>
          <cell r="L13">
            <v>2763.4075138050002</v>
          </cell>
          <cell r="M13">
            <v>447918.16000000009</v>
          </cell>
          <cell r="N13">
            <v>0</v>
          </cell>
          <cell r="O13">
            <v>453921.65751380508</v>
          </cell>
          <cell r="P13">
            <v>1374551.99</v>
          </cell>
          <cell r="Q13">
            <v>2894241.6405353784</v>
          </cell>
          <cell r="R13">
            <v>1542056.0471219141</v>
          </cell>
          <cell r="S13">
            <v>4258952.88</v>
          </cell>
          <cell r="T13">
            <v>6214751.0100000007</v>
          </cell>
          <cell r="U13">
            <v>1613285.28</v>
          </cell>
          <cell r="V13">
            <v>8323191.0299999975</v>
          </cell>
          <cell r="W13">
            <v>0</v>
          </cell>
        </row>
        <row r="14">
          <cell r="I14" t="str">
            <v>ARRECIFES</v>
          </cell>
          <cell r="J14">
            <v>10819969.200000001</v>
          </cell>
          <cell r="K14">
            <v>119336.67000000001</v>
          </cell>
          <cell r="L14">
            <v>116101.067957682</v>
          </cell>
          <cell r="M14">
            <v>77149.59</v>
          </cell>
          <cell r="N14">
            <v>0</v>
          </cell>
          <cell r="O14">
            <v>312587.32795768196</v>
          </cell>
          <cell r="P14">
            <v>260707.06000000003</v>
          </cell>
          <cell r="Q14">
            <v>98961.300832682842</v>
          </cell>
          <cell r="R14">
            <v>43219.42</v>
          </cell>
          <cell r="S14">
            <v>708258.84000000008</v>
          </cell>
          <cell r="T14">
            <v>212497.75</v>
          </cell>
          <cell r="U14">
            <v>268287.34999999998</v>
          </cell>
          <cell r="V14">
            <v>1384136.8700000003</v>
          </cell>
          <cell r="W14">
            <v>0</v>
          </cell>
        </row>
        <row r="15">
          <cell r="I15" t="str">
            <v>AVELLANEDA</v>
          </cell>
          <cell r="J15">
            <v>38296298.939999998</v>
          </cell>
          <cell r="K15">
            <v>81.41</v>
          </cell>
          <cell r="L15">
            <v>645.19042382399994</v>
          </cell>
          <cell r="M15">
            <v>499077.07</v>
          </cell>
          <cell r="N15">
            <v>0</v>
          </cell>
          <cell r="O15">
            <v>499803.67042382399</v>
          </cell>
          <cell r="P15">
            <v>803068.67999999993</v>
          </cell>
          <cell r="Q15">
            <v>1407426.7991868069</v>
          </cell>
          <cell r="R15">
            <v>1107863.5666698171</v>
          </cell>
          <cell r="S15">
            <v>2506817.87</v>
          </cell>
          <cell r="T15">
            <v>3022141.27</v>
          </cell>
          <cell r="U15">
            <v>949578.99999999977</v>
          </cell>
          <cell r="V15">
            <v>4899026.7800000021</v>
          </cell>
          <cell r="W15">
            <v>12514590</v>
          </cell>
        </row>
        <row r="16">
          <cell r="I16" t="str">
            <v>AYACUCHO</v>
          </cell>
          <cell r="J16">
            <v>15215818.399999999</v>
          </cell>
          <cell r="K16">
            <v>54389.5</v>
          </cell>
          <cell r="L16">
            <v>553599.47590077901</v>
          </cell>
          <cell r="M16">
            <v>103517.65</v>
          </cell>
          <cell r="N16">
            <v>0</v>
          </cell>
          <cell r="O16">
            <v>711506.62590077904</v>
          </cell>
          <cell r="P16">
            <v>366210.67000000004</v>
          </cell>
          <cell r="Q16">
            <v>64057.9374684586</v>
          </cell>
          <cell r="R16">
            <v>30207.119999999999</v>
          </cell>
          <cell r="S16">
            <v>996004.49000000011</v>
          </cell>
          <cell r="T16">
            <v>137550.41</v>
          </cell>
          <cell r="U16">
            <v>377285.01</v>
          </cell>
          <cell r="V16">
            <v>1946472.5799999996</v>
          </cell>
          <cell r="W16">
            <v>0</v>
          </cell>
        </row>
        <row r="17">
          <cell r="I17" t="str">
            <v>AZUL</v>
          </cell>
          <cell r="J17">
            <v>22752079.289999999</v>
          </cell>
          <cell r="K17">
            <v>126903.59</v>
          </cell>
          <cell r="L17">
            <v>508633.02419330995</v>
          </cell>
          <cell r="M17">
            <v>210670.86000000002</v>
          </cell>
          <cell r="N17">
            <v>0</v>
          </cell>
          <cell r="O17">
            <v>846207.4741933099</v>
          </cell>
          <cell r="P17">
            <v>548209.80000000005</v>
          </cell>
          <cell r="Q17">
            <v>238643.19225696061</v>
          </cell>
          <cell r="R17">
            <v>97127.52</v>
          </cell>
          <cell r="S17">
            <v>1489316.7400000002</v>
          </cell>
          <cell r="T17">
            <v>512434.07</v>
          </cell>
          <cell r="U17">
            <v>564150.98</v>
          </cell>
          <cell r="V17">
            <v>2910543.5100000007</v>
          </cell>
          <cell r="W17">
            <v>0</v>
          </cell>
        </row>
        <row r="18">
          <cell r="I18" t="str">
            <v>BAHIA BLANCA</v>
          </cell>
          <cell r="J18">
            <v>42271043.390000001</v>
          </cell>
          <cell r="K18">
            <v>18938.96</v>
          </cell>
          <cell r="L18">
            <v>41465.344848777</v>
          </cell>
          <cell r="M18">
            <v>892378.28</v>
          </cell>
          <cell r="N18">
            <v>0</v>
          </cell>
          <cell r="O18">
            <v>952782.58484877704</v>
          </cell>
          <cell r="P18">
            <v>881971.04999999993</v>
          </cell>
          <cell r="Q18">
            <v>890035.765787718</v>
          </cell>
          <cell r="R18">
            <v>448459.6</v>
          </cell>
          <cell r="S18">
            <v>2766998.64</v>
          </cell>
          <cell r="T18">
            <v>1911157.17</v>
          </cell>
          <cell r="U18">
            <v>1048135.11</v>
          </cell>
          <cell r="V18">
            <v>5407493.0699999994</v>
          </cell>
          <cell r="W18">
            <v>14232060</v>
          </cell>
        </row>
        <row r="19">
          <cell r="I19" t="str">
            <v>BALCARCE</v>
          </cell>
          <cell r="J19">
            <v>14732911.190000001</v>
          </cell>
          <cell r="K19">
            <v>132433.09000000003</v>
          </cell>
          <cell r="L19">
            <v>395757.90835474792</v>
          </cell>
          <cell r="M19">
            <v>162795.28</v>
          </cell>
          <cell r="N19">
            <v>0</v>
          </cell>
          <cell r="O19">
            <v>690986.27835474792</v>
          </cell>
          <cell r="P19">
            <v>355429.08</v>
          </cell>
          <cell r="Q19">
            <v>182797.81087420185</v>
          </cell>
          <cell r="R19">
            <v>65061.5</v>
          </cell>
          <cell r="S19">
            <v>964394.12</v>
          </cell>
          <cell r="T19">
            <v>392518.33</v>
          </cell>
          <cell r="U19">
            <v>365311.04000000004</v>
          </cell>
          <cell r="V19">
            <v>1884697.0799999998</v>
          </cell>
          <cell r="W19">
            <v>4814469</v>
          </cell>
        </row>
        <row r="20">
          <cell r="I20" t="str">
            <v>BARADERO</v>
          </cell>
          <cell r="J20">
            <v>8635980.4500000011</v>
          </cell>
          <cell r="K20">
            <v>150202.46</v>
          </cell>
          <cell r="L20">
            <v>101911.62268078799</v>
          </cell>
          <cell r="M20">
            <v>60051.080000000009</v>
          </cell>
          <cell r="N20">
            <v>0</v>
          </cell>
          <cell r="O20">
            <v>312165.16268078797</v>
          </cell>
          <cell r="P20">
            <v>208490.72999999998</v>
          </cell>
          <cell r="Q20">
            <v>123188.3412854973</v>
          </cell>
          <cell r="R20">
            <v>48796.12</v>
          </cell>
          <cell r="S20">
            <v>565298.24</v>
          </cell>
          <cell r="T20">
            <v>264520.02</v>
          </cell>
          <cell r="U20">
            <v>214134.10000000003</v>
          </cell>
          <cell r="V20">
            <v>1104751.6099999996</v>
          </cell>
          <cell r="W20">
            <v>0</v>
          </cell>
        </row>
        <row r="21">
          <cell r="I21" t="str">
            <v>BENITO JUAREZ</v>
          </cell>
          <cell r="J21">
            <v>14004006.080000002</v>
          </cell>
          <cell r="K21">
            <v>89986.25999999998</v>
          </cell>
          <cell r="L21">
            <v>473434.56574064697</v>
          </cell>
          <cell r="M21">
            <v>94327.789999999979</v>
          </cell>
          <cell r="N21">
            <v>0</v>
          </cell>
          <cell r="O21">
            <v>657748.61574064684</v>
          </cell>
          <cell r="P21">
            <v>336913.00999999995</v>
          </cell>
          <cell r="Q21">
            <v>49754.402285864744</v>
          </cell>
          <cell r="R21">
            <v>30207.119999999999</v>
          </cell>
          <cell r="S21">
            <v>916681.09</v>
          </cell>
          <cell r="T21">
            <v>106836.7</v>
          </cell>
          <cell r="U21">
            <v>347237.44000000006</v>
          </cell>
          <cell r="V21">
            <v>1791452.45</v>
          </cell>
          <cell r="W21">
            <v>0</v>
          </cell>
        </row>
        <row r="22">
          <cell r="I22" t="str">
            <v>BERAZATEGUI</v>
          </cell>
          <cell r="J22">
            <v>49507683.640000001</v>
          </cell>
          <cell r="K22">
            <v>19569.25</v>
          </cell>
          <cell r="L22">
            <v>20271.313830881998</v>
          </cell>
          <cell r="M22">
            <v>346906.62</v>
          </cell>
          <cell r="N22">
            <v>0</v>
          </cell>
          <cell r="O22">
            <v>386747.18383088202</v>
          </cell>
          <cell r="P22">
            <v>1041483.12</v>
          </cell>
          <cell r="Q22">
            <v>1588034.595104822</v>
          </cell>
          <cell r="R22">
            <v>611555.81110321963</v>
          </cell>
          <cell r="S22">
            <v>3240698.1799999997</v>
          </cell>
          <cell r="T22">
            <v>3409957.02</v>
          </cell>
          <cell r="U22">
            <v>1227571.82</v>
          </cell>
          <cell r="V22">
            <v>6333235.2099999981</v>
          </cell>
          <cell r="W22">
            <v>0</v>
          </cell>
        </row>
        <row r="23">
          <cell r="I23" t="str">
            <v>BERISSO</v>
          </cell>
          <cell r="J23">
            <v>21871394.66</v>
          </cell>
          <cell r="K23">
            <v>16657.39</v>
          </cell>
          <cell r="L23">
            <v>7554.8952201449993</v>
          </cell>
          <cell r="M23">
            <v>124806.71</v>
          </cell>
          <cell r="N23">
            <v>0</v>
          </cell>
          <cell r="O23">
            <v>149018.99522014501</v>
          </cell>
          <cell r="P23">
            <v>529939.39</v>
          </cell>
          <cell r="Q23">
            <v>422262.25873973244</v>
          </cell>
          <cell r="R23">
            <v>115256.11767718877</v>
          </cell>
          <cell r="S23">
            <v>1431668.46</v>
          </cell>
          <cell r="T23">
            <v>906715.86</v>
          </cell>
          <cell r="U23">
            <v>542313.93000000005</v>
          </cell>
          <cell r="V23">
            <v>2797882.5</v>
          </cell>
          <cell r="W23">
            <v>0</v>
          </cell>
        </row>
        <row r="24">
          <cell r="I24" t="str">
            <v>BOLIVAR</v>
          </cell>
          <cell r="J24">
            <v>16678475.899999999</v>
          </cell>
          <cell r="K24">
            <v>187739.51999999999</v>
          </cell>
          <cell r="L24">
            <v>290345.17881526798</v>
          </cell>
          <cell r="M24">
            <v>177883.74</v>
          </cell>
          <cell r="N24">
            <v>0</v>
          </cell>
          <cell r="O24">
            <v>655968.43881526799</v>
          </cell>
          <cell r="P24">
            <v>401523.23000000004</v>
          </cell>
          <cell r="Q24">
            <v>100535.37408244197</v>
          </cell>
          <cell r="R24">
            <v>50887.38</v>
          </cell>
          <cell r="S24">
            <v>1091747.8400000001</v>
          </cell>
          <cell r="T24">
            <v>215877.73</v>
          </cell>
          <cell r="U24">
            <v>413552.4499999999</v>
          </cell>
          <cell r="V24">
            <v>2133582.1399999992</v>
          </cell>
          <cell r="W24">
            <v>0</v>
          </cell>
        </row>
        <row r="25">
          <cell r="I25" t="str">
            <v>BRAGADO</v>
          </cell>
          <cell r="J25">
            <v>17710637.059999999</v>
          </cell>
          <cell r="K25">
            <v>87371.21</v>
          </cell>
          <cell r="L25">
            <v>215616.94678529998</v>
          </cell>
          <cell r="M25">
            <v>139800.01999999999</v>
          </cell>
          <cell r="N25">
            <v>0</v>
          </cell>
          <cell r="O25">
            <v>442788.17678530002</v>
          </cell>
          <cell r="P25">
            <v>426539.34999999992</v>
          </cell>
          <cell r="Q25">
            <v>96360.658072211241</v>
          </cell>
          <cell r="R25">
            <v>61576.06</v>
          </cell>
          <cell r="S25">
            <v>1159311.54</v>
          </cell>
          <cell r="T25">
            <v>206913.44</v>
          </cell>
          <cell r="U25">
            <v>439145.45999999996</v>
          </cell>
          <cell r="V25">
            <v>2265620.4999999991</v>
          </cell>
          <cell r="W25">
            <v>0</v>
          </cell>
        </row>
        <row r="26">
          <cell r="I26" t="str">
            <v>BRANDSEN</v>
          </cell>
          <cell r="J26">
            <v>5579183.8399999999</v>
          </cell>
          <cell r="K26">
            <v>46837.720000000008</v>
          </cell>
          <cell r="L26">
            <v>123473.31735931798</v>
          </cell>
          <cell r="M26">
            <v>53040.979999999996</v>
          </cell>
          <cell r="N26">
            <v>0</v>
          </cell>
          <cell r="O26">
            <v>223352.01735931798</v>
          </cell>
          <cell r="P26">
            <v>135179.21</v>
          </cell>
          <cell r="Q26">
            <v>100193.18424553782</v>
          </cell>
          <cell r="R26">
            <v>20062.808443215021</v>
          </cell>
          <cell r="S26">
            <v>365204.95</v>
          </cell>
          <cell r="T26">
            <v>215142.94999999998</v>
          </cell>
          <cell r="U26">
            <v>138339</v>
          </cell>
          <cell r="V26">
            <v>713713.12999999954</v>
          </cell>
          <cell r="W26">
            <v>0</v>
          </cell>
        </row>
        <row r="27">
          <cell r="I27" t="str">
            <v>CAMPANA</v>
          </cell>
          <cell r="J27">
            <v>22080432.289999999</v>
          </cell>
          <cell r="K27">
            <v>47456.040000000008</v>
          </cell>
          <cell r="L27">
            <v>17507.906317076999</v>
          </cell>
          <cell r="M27">
            <v>150996.86000000002</v>
          </cell>
          <cell r="N27">
            <v>0</v>
          </cell>
          <cell r="O27">
            <v>215960.80631707702</v>
          </cell>
          <cell r="P27">
            <v>534581.63</v>
          </cell>
          <cell r="Q27">
            <v>444367.72220374114</v>
          </cell>
          <cell r="R27">
            <v>140579.31</v>
          </cell>
          <cell r="S27">
            <v>1445351.74</v>
          </cell>
          <cell r="T27">
            <v>954182.50999999989</v>
          </cell>
          <cell r="U27">
            <v>547497.12</v>
          </cell>
          <cell r="V27">
            <v>2824623.4799999986</v>
          </cell>
          <cell r="W27">
            <v>0</v>
          </cell>
        </row>
        <row r="28">
          <cell r="I28" t="str">
            <v>CAÑUELAS</v>
          </cell>
          <cell r="J28">
            <v>9695710.3399999999</v>
          </cell>
          <cell r="K28">
            <v>322420.21999999997</v>
          </cell>
          <cell r="L28">
            <v>93801.673934264982</v>
          </cell>
          <cell r="M28">
            <v>77061.679999999993</v>
          </cell>
          <cell r="N28">
            <v>0</v>
          </cell>
          <cell r="O28">
            <v>493283.57393426495</v>
          </cell>
          <cell r="P28">
            <v>235553.40000000002</v>
          </cell>
          <cell r="Q28">
            <v>202097.31767559645</v>
          </cell>
          <cell r="R28">
            <v>77144.350000000006</v>
          </cell>
          <cell r="S28">
            <v>634666.56000000006</v>
          </cell>
          <cell r="T28">
            <v>433959.80000000005</v>
          </cell>
          <cell r="U28">
            <v>240410.71000000002</v>
          </cell>
          <cell r="V28">
            <v>1240316.7099999995</v>
          </cell>
          <cell r="W28">
            <v>3264408</v>
          </cell>
        </row>
        <row r="29">
          <cell r="I29" t="str">
            <v>CAPITAN SARMIENTO</v>
          </cell>
          <cell r="J29">
            <v>4527936.66</v>
          </cell>
          <cell r="K29">
            <v>18462.280000000002</v>
          </cell>
          <cell r="L29">
            <v>56207.471628431995</v>
          </cell>
          <cell r="M29">
            <v>59657.03</v>
          </cell>
          <cell r="N29">
            <v>0</v>
          </cell>
          <cell r="O29">
            <v>134326.78162843199</v>
          </cell>
          <cell r="P29">
            <v>109270.12</v>
          </cell>
          <cell r="Q29">
            <v>50233.468057530568</v>
          </cell>
          <cell r="R29">
            <v>21609.71</v>
          </cell>
          <cell r="S29">
            <v>296391.90000000002</v>
          </cell>
          <cell r="T29">
            <v>107865.37999999999</v>
          </cell>
          <cell r="U29">
            <v>112272.71999999997</v>
          </cell>
          <cell r="V29">
            <v>579232.93000000017</v>
          </cell>
          <cell r="W29">
            <v>1479654</v>
          </cell>
        </row>
        <row r="30">
          <cell r="I30" t="str">
            <v>CARLOS CASARES</v>
          </cell>
          <cell r="J30">
            <v>12106005.029999999</v>
          </cell>
          <cell r="K30">
            <v>107696.56</v>
          </cell>
          <cell r="L30">
            <v>303151.734323451</v>
          </cell>
          <cell r="M30">
            <v>67126.37</v>
          </cell>
          <cell r="N30">
            <v>0</v>
          </cell>
          <cell r="O30">
            <v>477974.664323451</v>
          </cell>
          <cell r="P30">
            <v>291512.36</v>
          </cell>
          <cell r="Q30">
            <v>69190.78502202098</v>
          </cell>
          <cell r="R30">
            <v>32995.47</v>
          </cell>
          <cell r="S30">
            <v>792440.81</v>
          </cell>
          <cell r="T30">
            <v>148572.07999999999</v>
          </cell>
          <cell r="U30">
            <v>300175.37</v>
          </cell>
          <cell r="V30">
            <v>1548651.9400000002</v>
          </cell>
          <cell r="W30">
            <v>3956040</v>
          </cell>
        </row>
        <row r="31">
          <cell r="I31" t="str">
            <v>CARLOS TEJEDOR</v>
          </cell>
          <cell r="J31">
            <v>8735954.9399999995</v>
          </cell>
          <cell r="K31">
            <v>52403.109999999986</v>
          </cell>
          <cell r="L31">
            <v>314210.108425905</v>
          </cell>
          <cell r="M31">
            <v>58533.55</v>
          </cell>
          <cell r="N31">
            <v>0</v>
          </cell>
          <cell r="O31">
            <v>425146.76842590497</v>
          </cell>
          <cell r="P31">
            <v>210198.72000000003</v>
          </cell>
          <cell r="Q31">
            <v>43184.357417304891</v>
          </cell>
          <cell r="R31">
            <v>17194.82</v>
          </cell>
          <cell r="S31">
            <v>571842.42000000004</v>
          </cell>
          <cell r="T31">
            <v>92728.959999999992</v>
          </cell>
          <cell r="U31">
            <v>216613.01</v>
          </cell>
          <cell r="V31">
            <v>1117540.8199999998</v>
          </cell>
          <cell r="W31">
            <v>0</v>
          </cell>
        </row>
        <row r="32">
          <cell r="I32" t="str">
            <v>CARMEN DE ARECO</v>
          </cell>
          <cell r="J32">
            <v>3129202.28</v>
          </cell>
          <cell r="K32">
            <v>25082.970000000005</v>
          </cell>
          <cell r="L32">
            <v>106057.91996330398</v>
          </cell>
          <cell r="M32">
            <v>30434.7</v>
          </cell>
          <cell r="N32">
            <v>0</v>
          </cell>
          <cell r="O32">
            <v>161575.589963304</v>
          </cell>
          <cell r="P32">
            <v>75587.12000000001</v>
          </cell>
          <cell r="Q32">
            <v>37298.692222553349</v>
          </cell>
          <cell r="R32">
            <v>21842.07</v>
          </cell>
          <cell r="S32">
            <v>204832.86000000002</v>
          </cell>
          <cell r="T32">
            <v>80090.78</v>
          </cell>
          <cell r="U32">
            <v>77590.289999999994</v>
          </cell>
          <cell r="V32">
            <v>400300.95000000013</v>
          </cell>
          <cell r="W32">
            <v>0</v>
          </cell>
        </row>
        <row r="33">
          <cell r="I33" t="str">
            <v>CASTELLI</v>
          </cell>
          <cell r="J33">
            <v>5855174.120000001</v>
          </cell>
          <cell r="K33">
            <v>5978.65</v>
          </cell>
          <cell r="L33">
            <v>160329.82032026397</v>
          </cell>
          <cell r="M33">
            <v>23167.73</v>
          </cell>
          <cell r="N33">
            <v>0</v>
          </cell>
          <cell r="O33">
            <v>189476.20032026398</v>
          </cell>
          <cell r="P33">
            <v>140947.44000000003</v>
          </cell>
          <cell r="Q33">
            <v>44553.116764921528</v>
          </cell>
          <cell r="R33">
            <v>12315.21</v>
          </cell>
          <cell r="S33">
            <v>383270.86000000004</v>
          </cell>
          <cell r="T33">
            <v>95668.07</v>
          </cell>
          <cell r="U33">
            <v>145182.38</v>
          </cell>
          <cell r="V33">
            <v>749018.95999999973</v>
          </cell>
          <cell r="W33">
            <v>1971354</v>
          </cell>
        </row>
        <row r="34">
          <cell r="I34" t="str">
            <v>CHACABUCO</v>
          </cell>
          <cell r="J34">
            <v>25056037.449999999</v>
          </cell>
          <cell r="K34">
            <v>202385.06</v>
          </cell>
          <cell r="L34">
            <v>230083.91882538298</v>
          </cell>
          <cell r="M34">
            <v>150782.1</v>
          </cell>
          <cell r="N34">
            <v>0</v>
          </cell>
          <cell r="O34">
            <v>583251.07882538298</v>
          </cell>
          <cell r="P34">
            <v>603288</v>
          </cell>
          <cell r="Q34">
            <v>131400.89737119715</v>
          </cell>
          <cell r="R34">
            <v>72497.100000000006</v>
          </cell>
          <cell r="S34">
            <v>1640130.3599999999</v>
          </cell>
          <cell r="T34">
            <v>282154.69</v>
          </cell>
          <cell r="U34">
            <v>621278.99</v>
          </cell>
          <cell r="V34">
            <v>3205275.7600000007</v>
          </cell>
          <cell r="W34">
            <v>0</v>
          </cell>
        </row>
        <row r="35">
          <cell r="I35" t="str">
            <v>CHASCOMUS</v>
          </cell>
          <cell r="J35">
            <v>17416469.599999998</v>
          </cell>
          <cell r="K35">
            <v>53789.130000000005</v>
          </cell>
          <cell r="L35">
            <v>310993.64440125303</v>
          </cell>
          <cell r="M35">
            <v>136336.99999999997</v>
          </cell>
          <cell r="N35">
            <v>0</v>
          </cell>
          <cell r="O35">
            <v>501119.77440125297</v>
          </cell>
          <cell r="P35">
            <v>419500.76</v>
          </cell>
          <cell r="Q35">
            <v>96429.09603959207</v>
          </cell>
          <cell r="R35">
            <v>54372.82</v>
          </cell>
          <cell r="S35">
            <v>1140055.79</v>
          </cell>
          <cell r="T35">
            <v>207060.38999999998</v>
          </cell>
          <cell r="U35">
            <v>431851.43999999994</v>
          </cell>
          <cell r="V35">
            <v>2227989.3299999996</v>
          </cell>
          <cell r="W35">
            <v>5691411</v>
          </cell>
        </row>
        <row r="36">
          <cell r="I36" t="str">
            <v>CHIVILCOY</v>
          </cell>
          <cell r="J36">
            <v>23178637.210000001</v>
          </cell>
          <cell r="K36">
            <v>52521.420000000006</v>
          </cell>
          <cell r="L36">
            <v>209902.74189194699</v>
          </cell>
          <cell r="M36">
            <v>223645.77</v>
          </cell>
          <cell r="N36">
            <v>0</v>
          </cell>
          <cell r="O36">
            <v>486069.93189194694</v>
          </cell>
          <cell r="P36">
            <v>481764.75000000006</v>
          </cell>
          <cell r="Q36">
            <v>140229.39516332443</v>
          </cell>
          <cell r="R36">
            <v>95500.98</v>
          </cell>
          <cell r="S36">
            <v>1517238.5799999998</v>
          </cell>
          <cell r="T36">
            <v>301111.96000000002</v>
          </cell>
          <cell r="U36">
            <v>574727.77000000014</v>
          </cell>
          <cell r="V36">
            <v>2965110.5500000007</v>
          </cell>
          <cell r="W36">
            <v>0</v>
          </cell>
        </row>
        <row r="37">
          <cell r="I37" t="str">
            <v>COLON</v>
          </cell>
          <cell r="J37">
            <v>12071468.389999999</v>
          </cell>
          <cell r="K37">
            <v>62921.930000000008</v>
          </cell>
          <cell r="L37">
            <v>116101.067957682</v>
          </cell>
          <cell r="M37">
            <v>63660.299999999996</v>
          </cell>
          <cell r="N37">
            <v>0</v>
          </cell>
          <cell r="O37">
            <v>242683.29795768199</v>
          </cell>
          <cell r="P37">
            <v>290654.88</v>
          </cell>
          <cell r="Q37">
            <v>87669.036214845575</v>
          </cell>
          <cell r="R37">
            <v>36945.64</v>
          </cell>
          <cell r="S37">
            <v>790180.09000000008</v>
          </cell>
          <cell r="T37">
            <v>188250.08000000002</v>
          </cell>
          <cell r="U37">
            <v>299319</v>
          </cell>
          <cell r="V37">
            <v>1544233.9399999995</v>
          </cell>
          <cell r="W37">
            <v>0</v>
          </cell>
        </row>
        <row r="38">
          <cell r="I38" t="str">
            <v>CORONEL DORREGO</v>
          </cell>
          <cell r="J38">
            <v>12724938.200000001</v>
          </cell>
          <cell r="K38">
            <v>20977.439999999999</v>
          </cell>
          <cell r="L38">
            <v>252288.43190412002</v>
          </cell>
          <cell r="M38">
            <v>101907.29</v>
          </cell>
          <cell r="N38">
            <v>0</v>
          </cell>
          <cell r="O38">
            <v>375173.16190412</v>
          </cell>
          <cell r="P38">
            <v>306093.56</v>
          </cell>
          <cell r="Q38">
            <v>55161.001708950469</v>
          </cell>
          <cell r="R38">
            <v>23468.61</v>
          </cell>
          <cell r="S38">
            <v>832955.23</v>
          </cell>
          <cell r="T38">
            <v>118446.18999999999</v>
          </cell>
          <cell r="U38">
            <v>315522.18</v>
          </cell>
          <cell r="V38">
            <v>1627828.6399999994</v>
          </cell>
          <cell r="W38">
            <v>0</v>
          </cell>
        </row>
        <row r="39">
          <cell r="I39" t="str">
            <v>CORONEL PRINGLES</v>
          </cell>
          <cell r="J39">
            <v>13646824.399999999</v>
          </cell>
          <cell r="K39">
            <v>64791.67</v>
          </cell>
          <cell r="L39">
            <v>395020.20900986093</v>
          </cell>
          <cell r="M39">
            <v>150400.96999999994</v>
          </cell>
          <cell r="N39">
            <v>0</v>
          </cell>
          <cell r="O39">
            <v>610212.84900986089</v>
          </cell>
          <cell r="P39">
            <v>328491.93</v>
          </cell>
          <cell r="Q39">
            <v>102314.76123434359</v>
          </cell>
          <cell r="R39">
            <v>34157.29</v>
          </cell>
          <cell r="S39">
            <v>893300.51</v>
          </cell>
          <cell r="T39">
            <v>219698.57</v>
          </cell>
          <cell r="U39">
            <v>338380.87000000005</v>
          </cell>
          <cell r="V39">
            <v>1745760.2399999993</v>
          </cell>
          <cell r="W39">
            <v>0</v>
          </cell>
        </row>
        <row r="40">
          <cell r="I40" t="str">
            <v>CORONEL ROSALES</v>
          </cell>
          <cell r="J40">
            <v>12135088.58</v>
          </cell>
          <cell r="K40">
            <v>5039.17</v>
          </cell>
          <cell r="L40">
            <v>20731.486412580001</v>
          </cell>
          <cell r="M40">
            <v>76072.11</v>
          </cell>
          <cell r="N40">
            <v>0</v>
          </cell>
          <cell r="O40">
            <v>101842.76641258001</v>
          </cell>
          <cell r="P40">
            <v>292572.28000000003</v>
          </cell>
          <cell r="Q40">
            <v>91433.124420791326</v>
          </cell>
          <cell r="R40">
            <v>92480.27</v>
          </cell>
          <cell r="S40">
            <v>794344.56</v>
          </cell>
          <cell r="T40">
            <v>196332.64</v>
          </cell>
          <cell r="U40">
            <v>300896.52</v>
          </cell>
          <cell r="V40">
            <v>1552372.5</v>
          </cell>
          <cell r="W40">
            <v>0</v>
          </cell>
        </row>
        <row r="41">
          <cell r="I41" t="str">
            <v>CORONEL SUAREZ</v>
          </cell>
          <cell r="J41">
            <v>22838117.949999999</v>
          </cell>
          <cell r="K41">
            <v>63193.34</v>
          </cell>
          <cell r="L41">
            <v>346460.14152263693</v>
          </cell>
          <cell r="M41">
            <v>195134.75</v>
          </cell>
          <cell r="N41">
            <v>0</v>
          </cell>
          <cell r="O41">
            <v>604788.23152263695</v>
          </cell>
          <cell r="P41">
            <v>549362.79999999993</v>
          </cell>
          <cell r="Q41">
            <v>116481.42048217577</v>
          </cell>
          <cell r="R41">
            <v>56928.81</v>
          </cell>
          <cell r="S41">
            <v>1494948.71</v>
          </cell>
          <cell r="T41">
            <v>250118.37999999998</v>
          </cell>
          <cell r="U41">
            <v>566284.36</v>
          </cell>
          <cell r="V41">
            <v>2921549.8299999991</v>
          </cell>
          <cell r="W41">
            <v>0</v>
          </cell>
        </row>
        <row r="42">
          <cell r="I42" t="str">
            <v>DAIREAUX</v>
          </cell>
          <cell r="J42">
            <v>12739782.879999999</v>
          </cell>
          <cell r="K42">
            <v>44996.65</v>
          </cell>
          <cell r="L42">
            <v>357518.51562509092</v>
          </cell>
          <cell r="M42">
            <v>57713.98</v>
          </cell>
          <cell r="N42">
            <v>0</v>
          </cell>
          <cell r="O42">
            <v>460229.14562509093</v>
          </cell>
          <cell r="P42">
            <v>306579.77999999997</v>
          </cell>
          <cell r="Q42">
            <v>62210.112349176139</v>
          </cell>
          <cell r="R42">
            <v>25095.15</v>
          </cell>
          <cell r="S42">
            <v>833926.94</v>
          </cell>
          <cell r="T42">
            <v>133582.61000000002</v>
          </cell>
          <cell r="U42">
            <v>315890.24</v>
          </cell>
          <cell r="V42">
            <v>1629727.6700000004</v>
          </cell>
          <cell r="W42">
            <v>0</v>
          </cell>
        </row>
        <row r="43">
          <cell r="I43" t="str">
            <v>DOLORES</v>
          </cell>
          <cell r="J43">
            <v>14726852.150000002</v>
          </cell>
          <cell r="K43">
            <v>11019.14</v>
          </cell>
          <cell r="L43">
            <v>136464.89070962698</v>
          </cell>
          <cell r="M43">
            <v>73781.740000000005</v>
          </cell>
          <cell r="N43">
            <v>0</v>
          </cell>
          <cell r="O43">
            <v>221265.77070962696</v>
          </cell>
          <cell r="P43">
            <v>354474.9</v>
          </cell>
          <cell r="Q43">
            <v>105326.03179910021</v>
          </cell>
          <cell r="R43">
            <v>40198.71</v>
          </cell>
          <cell r="S43">
            <v>963997.5</v>
          </cell>
          <cell r="T43">
            <v>226164.62</v>
          </cell>
          <cell r="U43">
            <v>365160.78999999992</v>
          </cell>
          <cell r="V43">
            <v>1883921.9700000009</v>
          </cell>
          <cell r="W43">
            <v>0</v>
          </cell>
        </row>
        <row r="44">
          <cell r="I44" t="str">
            <v>ENSENADA</v>
          </cell>
          <cell r="J44">
            <v>8979529.2300000004</v>
          </cell>
          <cell r="K44">
            <v>8139.97</v>
          </cell>
          <cell r="L44">
            <v>10503.320576075999</v>
          </cell>
          <cell r="M44">
            <v>68600.819999999992</v>
          </cell>
          <cell r="N44">
            <v>0</v>
          </cell>
          <cell r="O44">
            <v>87244.110576075997</v>
          </cell>
          <cell r="P44">
            <v>218338.18</v>
          </cell>
          <cell r="Q44">
            <v>286070.70365187706</v>
          </cell>
          <cell r="R44">
            <v>0</v>
          </cell>
          <cell r="S44">
            <v>587786.42000000004</v>
          </cell>
          <cell r="T44">
            <v>614274.2699999999</v>
          </cell>
          <cell r="U44">
            <v>222652.57</v>
          </cell>
          <cell r="V44">
            <v>1148699.79</v>
          </cell>
          <cell r="W44">
            <v>0</v>
          </cell>
        </row>
        <row r="45">
          <cell r="I45" t="str">
            <v>ESCOBAR</v>
          </cell>
          <cell r="J45">
            <v>22398835.990000002</v>
          </cell>
          <cell r="K45">
            <v>101060.8</v>
          </cell>
          <cell r="L45">
            <v>3040.9342769939999</v>
          </cell>
          <cell r="M45">
            <v>235696.66000000006</v>
          </cell>
          <cell r="N45">
            <v>0</v>
          </cell>
          <cell r="O45">
            <v>339798.39427699405</v>
          </cell>
          <cell r="P45">
            <v>549350.17000000004</v>
          </cell>
          <cell r="Q45">
            <v>1189588.749013619</v>
          </cell>
          <cell r="R45">
            <v>317639.52</v>
          </cell>
          <cell r="S45">
            <v>1466193.96</v>
          </cell>
          <cell r="T45">
            <v>2554381.6999999997</v>
          </cell>
          <cell r="U45">
            <v>555392.11999999988</v>
          </cell>
          <cell r="V45">
            <v>2865355.08</v>
          </cell>
          <cell r="W45">
            <v>7319565</v>
          </cell>
        </row>
        <row r="46">
          <cell r="I46" t="str">
            <v>ESTEBAN ECHEVERRIA</v>
          </cell>
          <cell r="J46">
            <v>43531025.210000001</v>
          </cell>
          <cell r="K46">
            <v>7225.31</v>
          </cell>
          <cell r="L46">
            <v>8017.4398254599982</v>
          </cell>
          <cell r="M46">
            <v>251490.14000000004</v>
          </cell>
          <cell r="N46">
            <v>0</v>
          </cell>
          <cell r="O46">
            <v>266732.88982546004</v>
          </cell>
          <cell r="P46">
            <v>1060489.24</v>
          </cell>
          <cell r="Q46">
            <v>1496806.7845861732</v>
          </cell>
          <cell r="R46">
            <v>570734.47259952477</v>
          </cell>
          <cell r="S46">
            <v>0</v>
          </cell>
          <cell r="T46">
            <v>0</v>
          </cell>
          <cell r="U46">
            <v>1079377.08</v>
          </cell>
          <cell r="V46">
            <v>5568675.4199999981</v>
          </cell>
          <cell r="W46">
            <v>0</v>
          </cell>
        </row>
        <row r="47">
          <cell r="I47" t="str">
            <v>EXALTACION DE LA CRUZ</v>
          </cell>
          <cell r="J47">
            <v>10511562.99</v>
          </cell>
          <cell r="K47">
            <v>62216.439999999995</v>
          </cell>
          <cell r="L47">
            <v>64317.420374954992</v>
          </cell>
          <cell r="M47">
            <v>47826.450000000012</v>
          </cell>
          <cell r="N47">
            <v>0</v>
          </cell>
          <cell r="O47">
            <v>174360.31037495501</v>
          </cell>
          <cell r="P47">
            <v>253818.18000000002</v>
          </cell>
          <cell r="Q47">
            <v>111485.44886337506</v>
          </cell>
          <cell r="R47">
            <v>44381.24</v>
          </cell>
          <cell r="S47">
            <v>688071.03</v>
          </cell>
          <cell r="T47">
            <v>239390.62000000002</v>
          </cell>
          <cell r="U47">
            <v>260640.23999999996</v>
          </cell>
          <cell r="V47">
            <v>1344684.1700000002</v>
          </cell>
          <cell r="W47">
            <v>3435003</v>
          </cell>
        </row>
        <row r="48">
          <cell r="I48" t="str">
            <v>EZEIZA</v>
          </cell>
          <cell r="J48">
            <v>20978288.990000002</v>
          </cell>
          <cell r="K48">
            <v>18162.97</v>
          </cell>
          <cell r="L48">
            <v>8017.4398254599982</v>
          </cell>
          <cell r="M48">
            <v>125202.15</v>
          </cell>
          <cell r="N48">
            <v>0</v>
          </cell>
          <cell r="O48">
            <v>151382.55982545999</v>
          </cell>
          <cell r="P48">
            <v>514203.54000000004</v>
          </cell>
          <cell r="Q48">
            <v>879359.44287630823</v>
          </cell>
          <cell r="R48">
            <v>196763.64893510455</v>
          </cell>
          <cell r="S48">
            <v>0</v>
          </cell>
          <cell r="T48">
            <v>0</v>
          </cell>
          <cell r="U48">
            <v>520168.8299999999</v>
          </cell>
          <cell r="V48">
            <v>2683632.6399999992</v>
          </cell>
          <cell r="W48">
            <v>0</v>
          </cell>
        </row>
        <row r="49">
          <cell r="I49" t="str">
            <v>FLORENCIO VARELA</v>
          </cell>
          <cell r="J49">
            <v>64134258.379999995</v>
          </cell>
          <cell r="K49">
            <v>172777.08000000002</v>
          </cell>
          <cell r="L49">
            <v>12071.228186912998</v>
          </cell>
          <cell r="M49">
            <v>278829.47000000003</v>
          </cell>
          <cell r="N49">
            <v>0</v>
          </cell>
          <cell r="O49">
            <v>463677.77818691306</v>
          </cell>
          <cell r="P49">
            <v>1359814.3399999999</v>
          </cell>
          <cell r="Q49">
            <v>2741351.2214066004</v>
          </cell>
          <cell r="R49">
            <v>643523.27602693322</v>
          </cell>
          <cell r="S49">
            <v>4198131.66</v>
          </cell>
          <cell r="T49">
            <v>5886452.2700000005</v>
          </cell>
          <cell r="U49">
            <v>1590246.27</v>
          </cell>
          <cell r="V49">
            <v>8204329.3499999968</v>
          </cell>
          <cell r="W49">
            <v>0</v>
          </cell>
        </row>
        <row r="50">
          <cell r="I50" t="str">
            <v>FLORENTINO AMEGHINO</v>
          </cell>
          <cell r="J50">
            <v>6530153.5600000005</v>
          </cell>
          <cell r="K50">
            <v>37612.070000000007</v>
          </cell>
          <cell r="L50">
            <v>116658.49350767699</v>
          </cell>
          <cell r="M50">
            <v>35257.159999999996</v>
          </cell>
          <cell r="N50">
            <v>0</v>
          </cell>
          <cell r="O50">
            <v>189527.723507677</v>
          </cell>
          <cell r="P50">
            <v>157154.31999999998</v>
          </cell>
          <cell r="Q50">
            <v>23816.412648529476</v>
          </cell>
          <cell r="R50">
            <v>13244.66</v>
          </cell>
          <cell r="S50">
            <v>427453.99</v>
          </cell>
          <cell r="T50">
            <v>51140.539999999994</v>
          </cell>
          <cell r="U50">
            <v>161918.88</v>
          </cell>
          <cell r="V50">
            <v>835365.10000000021</v>
          </cell>
          <cell r="W50">
            <v>0</v>
          </cell>
        </row>
        <row r="51">
          <cell r="I51" t="str">
            <v>GENERAL ALVARADO</v>
          </cell>
          <cell r="J51">
            <v>9993210.2599999979</v>
          </cell>
          <cell r="K51">
            <v>45785.48</v>
          </cell>
          <cell r="L51">
            <v>212115.83992660797</v>
          </cell>
          <cell r="M51">
            <v>59494.36</v>
          </cell>
          <cell r="N51">
            <v>0</v>
          </cell>
          <cell r="O51">
            <v>317395.67992660799</v>
          </cell>
          <cell r="P51">
            <v>205519.6</v>
          </cell>
          <cell r="Q51">
            <v>140640.0229676094</v>
          </cell>
          <cell r="R51">
            <v>58787.71</v>
          </cell>
          <cell r="S51">
            <v>654140.45000000007</v>
          </cell>
          <cell r="T51">
            <v>307202.02999999997</v>
          </cell>
          <cell r="U51">
            <v>247787.38</v>
          </cell>
          <cell r="V51">
            <v>1278374.1799999997</v>
          </cell>
          <cell r="W51">
            <v>0</v>
          </cell>
        </row>
        <row r="52">
          <cell r="I52" t="str">
            <v>GENERAL ALVEAR</v>
          </cell>
          <cell r="J52">
            <v>8692935.629999999</v>
          </cell>
          <cell r="K52">
            <v>15931.74</v>
          </cell>
          <cell r="L52">
            <v>213773.88443489096</v>
          </cell>
          <cell r="M52">
            <v>31016.570000000003</v>
          </cell>
          <cell r="N52">
            <v>0</v>
          </cell>
          <cell r="O52">
            <v>260722.19443489096</v>
          </cell>
          <cell r="P52">
            <v>209159.49000000002</v>
          </cell>
          <cell r="Q52">
            <v>39420.269211359133</v>
          </cell>
          <cell r="R52">
            <v>16497.740000000002</v>
          </cell>
          <cell r="S52">
            <v>569026.43999999994</v>
          </cell>
          <cell r="T52">
            <v>84646.399999999994</v>
          </cell>
          <cell r="U52">
            <v>215546.31000000003</v>
          </cell>
          <cell r="V52">
            <v>1112037.5600000003</v>
          </cell>
          <cell r="W52">
            <v>0</v>
          </cell>
        </row>
        <row r="53">
          <cell r="I53" t="str">
            <v>GENERAL ARENALES</v>
          </cell>
          <cell r="J53">
            <v>8720807.2900000028</v>
          </cell>
          <cell r="K53">
            <v>27388.75</v>
          </cell>
          <cell r="L53">
            <v>146508.03870400498</v>
          </cell>
          <cell r="M53">
            <v>104610.04</v>
          </cell>
          <cell r="N53">
            <v>0</v>
          </cell>
          <cell r="O53">
            <v>278506.82870400499</v>
          </cell>
          <cell r="P53">
            <v>209791.37999999998</v>
          </cell>
          <cell r="Q53">
            <v>49138.460579437262</v>
          </cell>
          <cell r="R53">
            <v>22074.44</v>
          </cell>
          <cell r="S53">
            <v>570850.87</v>
          </cell>
          <cell r="T53">
            <v>105514.1</v>
          </cell>
          <cell r="U53">
            <v>216237.41</v>
          </cell>
          <cell r="V53">
            <v>1115602.9599999995</v>
          </cell>
          <cell r="W53">
            <v>0</v>
          </cell>
        </row>
        <row r="54">
          <cell r="I54" t="str">
            <v>GENERAL BELGRANO</v>
          </cell>
          <cell r="J54">
            <v>9365188.5300000012</v>
          </cell>
          <cell r="K54">
            <v>56286.58</v>
          </cell>
          <cell r="L54">
            <v>134529.31943815498</v>
          </cell>
          <cell r="M54">
            <v>46990.29</v>
          </cell>
          <cell r="N54">
            <v>0</v>
          </cell>
          <cell r="O54">
            <v>237806.18943815501</v>
          </cell>
          <cell r="P54">
            <v>225443.71</v>
          </cell>
          <cell r="Q54">
            <v>45237.496438729846</v>
          </cell>
          <cell r="R54">
            <v>25792.240000000002</v>
          </cell>
          <cell r="S54">
            <v>613031.1</v>
          </cell>
          <cell r="T54">
            <v>97137.63</v>
          </cell>
          <cell r="U54">
            <v>232215.20999999996</v>
          </cell>
          <cell r="V54">
            <v>1198035.0800000003</v>
          </cell>
          <cell r="W54">
            <v>0</v>
          </cell>
        </row>
        <row r="55">
          <cell r="I55" t="str">
            <v>GENERAL GUIDO</v>
          </cell>
          <cell r="J55">
            <v>3458209.34</v>
          </cell>
          <cell r="K55">
            <v>8414.119999999999</v>
          </cell>
          <cell r="L55">
            <v>264452.16901209601</v>
          </cell>
          <cell r="M55">
            <v>11937.19</v>
          </cell>
          <cell r="N55">
            <v>0</v>
          </cell>
          <cell r="O55">
            <v>284803.47901209601</v>
          </cell>
          <cell r="P55">
            <v>83175.63</v>
          </cell>
          <cell r="Q55">
            <v>7870.3662487956617</v>
          </cell>
          <cell r="R55">
            <v>4182.5200000000004</v>
          </cell>
          <cell r="S55">
            <v>226369.16</v>
          </cell>
          <cell r="T55">
            <v>16899.89</v>
          </cell>
          <cell r="U55">
            <v>85748.209999999992</v>
          </cell>
          <cell r="V55">
            <v>442388.93000000017</v>
          </cell>
          <cell r="W55">
            <v>1164330</v>
          </cell>
        </row>
        <row r="56">
          <cell r="I56" t="str">
            <v>GENERAL LA MADRID</v>
          </cell>
          <cell r="J56">
            <v>10541252.379999999</v>
          </cell>
          <cell r="K56">
            <v>70513.919999999998</v>
          </cell>
          <cell r="L56">
            <v>306676.56141831295</v>
          </cell>
          <cell r="M56">
            <v>46223.43</v>
          </cell>
          <cell r="N56">
            <v>0</v>
          </cell>
          <cell r="O56">
            <v>423413.91141831293</v>
          </cell>
          <cell r="P56">
            <v>253545.46000000002</v>
          </cell>
          <cell r="Q56">
            <v>27032.997115428578</v>
          </cell>
          <cell r="R56">
            <v>16033.01</v>
          </cell>
          <cell r="S56">
            <v>690014.46</v>
          </cell>
          <cell r="T56">
            <v>58047.450000000004</v>
          </cell>
          <cell r="U56">
            <v>261376.42</v>
          </cell>
          <cell r="V56">
            <v>1348482.05</v>
          </cell>
          <cell r="W56">
            <v>0</v>
          </cell>
        </row>
        <row r="57">
          <cell r="I57" t="str">
            <v>GENERAL LAS HERAS</v>
          </cell>
          <cell r="J57">
            <v>4960856.62</v>
          </cell>
          <cell r="K57">
            <v>33574.53</v>
          </cell>
          <cell r="L57">
            <v>101358.941178027</v>
          </cell>
          <cell r="M57">
            <v>30760.249999999993</v>
          </cell>
          <cell r="N57">
            <v>0</v>
          </cell>
          <cell r="O57">
            <v>165693.72117802699</v>
          </cell>
          <cell r="P57">
            <v>119736.23</v>
          </cell>
          <cell r="Q57">
            <v>49891.278220626416</v>
          </cell>
          <cell r="R57">
            <v>22074.44</v>
          </cell>
          <cell r="S57">
            <v>324730.19</v>
          </cell>
          <cell r="T57">
            <v>107130.61</v>
          </cell>
          <cell r="U57">
            <v>123007.24</v>
          </cell>
          <cell r="V57">
            <v>634613.92000000004</v>
          </cell>
          <cell r="W57">
            <v>1621125</v>
          </cell>
        </row>
        <row r="58">
          <cell r="I58" t="str">
            <v>GENERAL LAVALLE</v>
          </cell>
          <cell r="J58">
            <v>4836039.92</v>
          </cell>
          <cell r="K58">
            <v>96228.58</v>
          </cell>
          <cell r="L58">
            <v>109098.85424029799</v>
          </cell>
          <cell r="M58">
            <v>5130.8899999999994</v>
          </cell>
          <cell r="N58">
            <v>0</v>
          </cell>
          <cell r="O58">
            <v>210458.32424029801</v>
          </cell>
          <cell r="P58">
            <v>116377.29000000001</v>
          </cell>
          <cell r="Q58">
            <v>14098.221280451358</v>
          </cell>
          <cell r="R58">
            <v>5576.7</v>
          </cell>
          <cell r="S58">
            <v>316559.87</v>
          </cell>
          <cell r="T58">
            <v>30272.84</v>
          </cell>
          <cell r="U58">
            <v>119912.36000000002</v>
          </cell>
          <cell r="V58">
            <v>618646.96000000008</v>
          </cell>
          <cell r="W58">
            <v>0</v>
          </cell>
        </row>
        <row r="59">
          <cell r="I59" t="str">
            <v>GENERAL MADARIAGA</v>
          </cell>
          <cell r="J59">
            <v>12068135.91</v>
          </cell>
          <cell r="K59">
            <v>62530.57</v>
          </cell>
          <cell r="L59">
            <v>184287.258851964</v>
          </cell>
          <cell r="M59">
            <v>46435.08</v>
          </cell>
          <cell r="N59">
            <v>0</v>
          </cell>
          <cell r="O59">
            <v>293252.90885196399</v>
          </cell>
          <cell r="P59">
            <v>290798.96999999997</v>
          </cell>
          <cell r="Q59">
            <v>72407.369488920085</v>
          </cell>
          <cell r="R59">
            <v>29277.67</v>
          </cell>
          <cell r="S59">
            <v>789961.95</v>
          </cell>
          <cell r="T59">
            <v>155479</v>
          </cell>
          <cell r="U59">
            <v>299236.34999999998</v>
          </cell>
          <cell r="V59">
            <v>1543807.6499999997</v>
          </cell>
          <cell r="W59">
            <v>0</v>
          </cell>
        </row>
        <row r="60">
          <cell r="I60" t="str">
            <v>GENERAL PAZ</v>
          </cell>
          <cell r="J60">
            <v>8964381.5899999999</v>
          </cell>
          <cell r="K60">
            <v>26142.79</v>
          </cell>
          <cell r="L60">
            <v>111494.59809346798</v>
          </cell>
          <cell r="M60">
            <v>32495.630000000008</v>
          </cell>
          <cell r="N60">
            <v>0</v>
          </cell>
          <cell r="O60">
            <v>170133.01809346798</v>
          </cell>
          <cell r="P60">
            <v>215754.68</v>
          </cell>
          <cell r="Q60">
            <v>42157.787906592413</v>
          </cell>
          <cell r="R60">
            <v>16730.099999999999</v>
          </cell>
          <cell r="S60">
            <v>586794.88</v>
          </cell>
          <cell r="T60">
            <v>90524.62999999999</v>
          </cell>
          <cell r="U60">
            <v>222276.96000000002</v>
          </cell>
          <cell r="V60">
            <v>1146762.1099999996</v>
          </cell>
          <cell r="W60">
            <v>0</v>
          </cell>
        </row>
        <row r="61">
          <cell r="I61" t="str">
            <v>GENERAL PINTO</v>
          </cell>
          <cell r="J61">
            <v>10452184.16</v>
          </cell>
          <cell r="K61">
            <v>159232.46</v>
          </cell>
          <cell r="L61">
            <v>161252.53750727698</v>
          </cell>
          <cell r="M61">
            <v>46176.409999999996</v>
          </cell>
          <cell r="N61">
            <v>0</v>
          </cell>
          <cell r="O61">
            <v>366661.40750727692</v>
          </cell>
          <cell r="P61">
            <v>251432.93999999997</v>
          </cell>
          <cell r="Q61">
            <v>41062.7804284991</v>
          </cell>
          <cell r="R61">
            <v>16730.099999999999</v>
          </cell>
          <cell r="S61">
            <v>684184.19000000006</v>
          </cell>
          <cell r="T61">
            <v>88173.34</v>
          </cell>
          <cell r="U61">
            <v>259167.90999999997</v>
          </cell>
          <cell r="V61">
            <v>1337088.0700000003</v>
          </cell>
          <cell r="W61">
            <v>3519102</v>
          </cell>
        </row>
        <row r="62">
          <cell r="I62" t="str">
            <v>GENERAL PUEYRREDON</v>
          </cell>
          <cell r="J62">
            <v>68704608.560000002</v>
          </cell>
          <cell r="K62">
            <v>420670.47</v>
          </cell>
          <cell r="L62">
            <v>208704.86996536196</v>
          </cell>
          <cell r="M62">
            <v>1764935.7299999997</v>
          </cell>
          <cell r="N62">
            <v>0</v>
          </cell>
          <cell r="O62">
            <v>2394311.0699653616</v>
          </cell>
          <cell r="P62">
            <v>1566968.7999999998</v>
          </cell>
          <cell r="Q62">
            <v>2258795.1134043545</v>
          </cell>
          <cell r="R62">
            <v>920620.22000000009</v>
          </cell>
          <cell r="S62">
            <v>4497299.88</v>
          </cell>
          <cell r="T62">
            <v>4850268.55</v>
          </cell>
          <cell r="U62">
            <v>1703570.78</v>
          </cell>
          <cell r="V62">
            <v>8788988.2400000002</v>
          </cell>
          <cell r="W62">
            <v>0</v>
          </cell>
        </row>
        <row r="63">
          <cell r="I63" t="str">
            <v>GENERAL RODRIGUEZ</v>
          </cell>
          <cell r="J63">
            <v>9759936.3900000006</v>
          </cell>
          <cell r="K63">
            <v>15864.730000000001</v>
          </cell>
          <cell r="L63">
            <v>23037.093368303995</v>
          </cell>
          <cell r="M63">
            <v>84926.44</v>
          </cell>
          <cell r="N63">
            <v>0</v>
          </cell>
          <cell r="O63">
            <v>123828.263368304</v>
          </cell>
          <cell r="P63">
            <v>239828.58999999997</v>
          </cell>
          <cell r="Q63">
            <v>403236.50380786113</v>
          </cell>
          <cell r="R63">
            <v>71659.156351423284</v>
          </cell>
          <cell r="S63">
            <v>638870.68999999994</v>
          </cell>
          <cell r="T63">
            <v>865862.21000000008</v>
          </cell>
          <cell r="U63">
            <v>242003.23</v>
          </cell>
          <cell r="V63">
            <v>1248532.7599999993</v>
          </cell>
          <cell r="W63">
            <v>3189384</v>
          </cell>
        </row>
        <row r="64">
          <cell r="I64" t="str">
            <v>GENERAL SAN MARTIN</v>
          </cell>
          <cell r="J64">
            <v>56966085.539999992</v>
          </cell>
          <cell r="K64">
            <v>0</v>
          </cell>
          <cell r="L64">
            <v>0</v>
          </cell>
          <cell r="M64">
            <v>682427.50000000012</v>
          </cell>
          <cell r="N64">
            <v>0</v>
          </cell>
          <cell r="O64">
            <v>682427.50000000012</v>
          </cell>
          <cell r="P64">
            <v>1193970.1599999999</v>
          </cell>
          <cell r="Q64">
            <v>1808062.6602341966</v>
          </cell>
          <cell r="R64">
            <v>0</v>
          </cell>
          <cell r="S64">
            <v>3728913.89</v>
          </cell>
          <cell r="T64">
            <v>3882419.1799999997</v>
          </cell>
          <cell r="U64">
            <v>1412507.2699999996</v>
          </cell>
          <cell r="V64">
            <v>7287345.8799999962</v>
          </cell>
          <cell r="W64">
            <v>18615564</v>
          </cell>
        </row>
        <row r="65">
          <cell r="I65" t="str">
            <v>GENERAL VIAMONTE</v>
          </cell>
          <cell r="J65">
            <v>9908686.3099999987</v>
          </cell>
          <cell r="K65">
            <v>69388.650000000009</v>
          </cell>
          <cell r="L65">
            <v>272744.76357712795</v>
          </cell>
          <cell r="M65">
            <v>50764.400000000009</v>
          </cell>
          <cell r="N65">
            <v>0</v>
          </cell>
          <cell r="O65">
            <v>392897.81357712799</v>
          </cell>
          <cell r="P65">
            <v>238450.08999999997</v>
          </cell>
          <cell r="Q65">
            <v>63715.747631554448</v>
          </cell>
          <cell r="R65">
            <v>26954.05</v>
          </cell>
          <cell r="S65">
            <v>648607.64</v>
          </cell>
          <cell r="T65">
            <v>136815.63999999998</v>
          </cell>
          <cell r="U65">
            <v>245691.56999999995</v>
          </cell>
          <cell r="V65">
            <v>1267561.4899999998</v>
          </cell>
          <cell r="W65">
            <v>0</v>
          </cell>
        </row>
        <row r="66">
          <cell r="I66" t="str">
            <v>GENERAL VILLEGAS</v>
          </cell>
          <cell r="J66">
            <v>23252860.719999999</v>
          </cell>
          <cell r="K66">
            <v>270981.43</v>
          </cell>
          <cell r="L66">
            <v>542265.94705875299</v>
          </cell>
          <cell r="M66">
            <v>118035.2</v>
          </cell>
          <cell r="N66">
            <v>0</v>
          </cell>
          <cell r="O66">
            <v>931282.577058753</v>
          </cell>
          <cell r="P66">
            <v>559804.37999999989</v>
          </cell>
          <cell r="Q66">
            <v>116618.29641693745</v>
          </cell>
          <cell r="R66">
            <v>46007.77</v>
          </cell>
          <cell r="S66">
            <v>1522097.14</v>
          </cell>
          <cell r="T66">
            <v>250412.29</v>
          </cell>
          <cell r="U66">
            <v>576568.16</v>
          </cell>
          <cell r="V66">
            <v>2974605.6800000016</v>
          </cell>
          <cell r="W66">
            <v>0</v>
          </cell>
        </row>
        <row r="67">
          <cell r="I67" t="str">
            <v>GUAMINI</v>
          </cell>
          <cell r="J67">
            <v>9721764.3000000007</v>
          </cell>
          <cell r="K67">
            <v>26243.74</v>
          </cell>
          <cell r="L67">
            <v>250630.38739583697</v>
          </cell>
          <cell r="M67">
            <v>62136.73</v>
          </cell>
          <cell r="N67">
            <v>0</v>
          </cell>
          <cell r="O67">
            <v>339010.85739583697</v>
          </cell>
          <cell r="P67">
            <v>233788.30000000002</v>
          </cell>
          <cell r="Q67">
            <v>25390.485898288614</v>
          </cell>
          <cell r="R67">
            <v>17659.55</v>
          </cell>
          <cell r="S67">
            <v>636372.01</v>
          </cell>
          <cell r="T67">
            <v>54520.52</v>
          </cell>
          <cell r="U67">
            <v>241056.71999999997</v>
          </cell>
          <cell r="V67">
            <v>1243649.6300000001</v>
          </cell>
          <cell r="W67">
            <v>0</v>
          </cell>
        </row>
        <row r="68">
          <cell r="I68" t="str">
            <v>HIPOLITO YRIGOYEN</v>
          </cell>
          <cell r="J68">
            <v>6239015.6699999999</v>
          </cell>
          <cell r="K68">
            <v>60848.119999999995</v>
          </cell>
          <cell r="L68">
            <v>105965.411042241</v>
          </cell>
          <cell r="M68">
            <v>48668.630000000005</v>
          </cell>
          <cell r="N68">
            <v>0</v>
          </cell>
          <cell r="O68">
            <v>215482.161042241</v>
          </cell>
          <cell r="P68">
            <v>150119.69999999998</v>
          </cell>
          <cell r="Q68">
            <v>24842.982159241954</v>
          </cell>
          <cell r="R68">
            <v>14174.11</v>
          </cell>
          <cell r="S68">
            <v>408396.55000000005</v>
          </cell>
          <cell r="T68">
            <v>53344.88</v>
          </cell>
          <cell r="U68">
            <v>154699.94</v>
          </cell>
          <cell r="V68">
            <v>798121.5900000002</v>
          </cell>
          <cell r="W68">
            <v>0</v>
          </cell>
        </row>
        <row r="69">
          <cell r="I69" t="str">
            <v>HURLINGHAM</v>
          </cell>
          <cell r="J69">
            <v>25414733.91</v>
          </cell>
          <cell r="K69">
            <v>0</v>
          </cell>
          <cell r="L69">
            <v>0</v>
          </cell>
          <cell r="M69">
            <v>197255.42</v>
          </cell>
          <cell r="N69">
            <v>0</v>
          </cell>
          <cell r="O69">
            <v>197255.42</v>
          </cell>
          <cell r="P69">
            <v>532417.68000000005</v>
          </cell>
          <cell r="Q69">
            <v>667543.93383263377</v>
          </cell>
          <cell r="R69">
            <v>302333.1941326838</v>
          </cell>
          <cell r="S69">
            <v>1663610.09</v>
          </cell>
          <cell r="T69">
            <v>1433404.6199999999</v>
          </cell>
          <cell r="U69">
            <v>630173.05999999994</v>
          </cell>
          <cell r="V69">
            <v>3251161.6300000013</v>
          </cell>
          <cell r="W69">
            <v>8305110</v>
          </cell>
        </row>
        <row r="70">
          <cell r="I70" t="str">
            <v>ITUZAINGO</v>
          </cell>
          <cell r="J70">
            <v>16905387.779999997</v>
          </cell>
          <cell r="K70">
            <v>0</v>
          </cell>
          <cell r="L70">
            <v>0</v>
          </cell>
          <cell r="M70">
            <v>199554.25999999998</v>
          </cell>
          <cell r="N70">
            <v>0</v>
          </cell>
          <cell r="O70">
            <v>199554.25999999998</v>
          </cell>
          <cell r="P70">
            <v>410022.98000000004</v>
          </cell>
          <cell r="Q70">
            <v>588703.39540991548</v>
          </cell>
          <cell r="R70">
            <v>220032.58371953125</v>
          </cell>
          <cell r="S70">
            <v>1106601.1500000001</v>
          </cell>
          <cell r="T70">
            <v>1264111.8</v>
          </cell>
          <cell r="U70">
            <v>419178.86000000004</v>
          </cell>
          <cell r="V70">
            <v>2162609.6199999996</v>
          </cell>
          <cell r="W70">
            <v>0</v>
          </cell>
        </row>
        <row r="71">
          <cell r="I71" t="str">
            <v>JOSE C. PAZ</v>
          </cell>
          <cell r="J71">
            <v>44281439.990000002</v>
          </cell>
          <cell r="K71">
            <v>14929.900000000001</v>
          </cell>
          <cell r="L71">
            <v>2763.4075138050002</v>
          </cell>
          <cell r="M71">
            <v>168742.81000000003</v>
          </cell>
          <cell r="N71">
            <v>0</v>
          </cell>
          <cell r="O71">
            <v>186436.11751380502</v>
          </cell>
          <cell r="P71">
            <v>1078519.7</v>
          </cell>
          <cell r="Q71">
            <v>1737434.6778971779</v>
          </cell>
          <cell r="R71">
            <v>266491.64869049314</v>
          </cell>
          <cell r="S71">
            <v>2898596.1700000004</v>
          </cell>
          <cell r="T71">
            <v>3730761.0300000003</v>
          </cell>
          <cell r="U71">
            <v>1097984.0699999998</v>
          </cell>
          <cell r="V71">
            <v>5664671.6699999981</v>
          </cell>
          <cell r="W71">
            <v>14470434</v>
          </cell>
        </row>
        <row r="72">
          <cell r="I72" t="str">
            <v>JUNIN</v>
          </cell>
          <cell r="J72">
            <v>12087221.960000001</v>
          </cell>
          <cell r="K72">
            <v>101187.40999999999</v>
          </cell>
          <cell r="L72">
            <v>172123.52174398798</v>
          </cell>
          <cell r="M72">
            <v>334094.61</v>
          </cell>
          <cell r="N72">
            <v>0</v>
          </cell>
          <cell r="O72">
            <v>607405.54174398794</v>
          </cell>
          <cell r="P72">
            <v>292414.32</v>
          </cell>
          <cell r="Q72">
            <v>385853.26009312988</v>
          </cell>
          <cell r="R72">
            <v>134305.51999999999</v>
          </cell>
          <cell r="S72">
            <v>791211.29999999993</v>
          </cell>
          <cell r="T72">
            <v>828535.5</v>
          </cell>
          <cell r="U72">
            <v>299709.62</v>
          </cell>
          <cell r="V72">
            <v>1546249.1199999999</v>
          </cell>
          <cell r="W72">
            <v>4069596</v>
          </cell>
        </row>
        <row r="73">
          <cell r="I73" t="str">
            <v>LA COSTA</v>
          </cell>
          <cell r="J73">
            <v>41316741.129999995</v>
          </cell>
          <cell r="K73">
            <v>3562.65</v>
          </cell>
          <cell r="L73">
            <v>0</v>
          </cell>
          <cell r="M73">
            <v>120326.75</v>
          </cell>
          <cell r="N73">
            <v>0</v>
          </cell>
          <cell r="O73">
            <v>123889.4</v>
          </cell>
          <cell r="P73">
            <v>392685.81</v>
          </cell>
          <cell r="Q73">
            <v>242954.78420195301</v>
          </cell>
          <cell r="R73">
            <v>103633.67</v>
          </cell>
          <cell r="S73">
            <v>2704531.46</v>
          </cell>
          <cell r="T73">
            <v>521692.27</v>
          </cell>
          <cell r="U73">
            <v>1024472.6100000001</v>
          </cell>
          <cell r="V73">
            <v>5285414.620000001</v>
          </cell>
          <cell r="W73">
            <v>13501620</v>
          </cell>
        </row>
        <row r="74">
          <cell r="I74" t="str">
            <v>LA MATANZA</v>
          </cell>
          <cell r="J74">
            <v>241463603.25</v>
          </cell>
          <cell r="K74">
            <v>3507.25</v>
          </cell>
          <cell r="L74">
            <v>14554.736913911998</v>
          </cell>
          <cell r="M74">
            <v>1209734.8400000003</v>
          </cell>
          <cell r="N74">
            <v>0</v>
          </cell>
          <cell r="O74">
            <v>1227796.8269139123</v>
          </cell>
          <cell r="P74">
            <v>5101210.6400000006</v>
          </cell>
          <cell r="Q74">
            <v>7069299.8406030238</v>
          </cell>
          <cell r="R74">
            <v>0</v>
          </cell>
          <cell r="S74">
            <v>15805842.65</v>
          </cell>
          <cell r="T74">
            <v>15179775.51</v>
          </cell>
          <cell r="U74">
            <v>5987230.9200000009</v>
          </cell>
          <cell r="V74">
            <v>30889059.809999991</v>
          </cell>
          <cell r="W74">
            <v>78906267</v>
          </cell>
        </row>
        <row r="75">
          <cell r="I75" t="str">
            <v>LA PLATA</v>
          </cell>
          <cell r="J75">
            <v>86434634.709999993</v>
          </cell>
          <cell r="K75">
            <v>139650.85</v>
          </cell>
          <cell r="L75">
            <v>56575.135289066988</v>
          </cell>
          <cell r="M75">
            <v>2188700.5299999998</v>
          </cell>
          <cell r="N75">
            <v>0</v>
          </cell>
          <cell r="O75">
            <v>2384926.5152890668</v>
          </cell>
          <cell r="P75">
            <v>1817012.64</v>
          </cell>
          <cell r="Q75">
            <v>2623911.6693810928</v>
          </cell>
          <cell r="R75">
            <v>817621.4377236414</v>
          </cell>
          <cell r="S75">
            <v>5657880.6000000006</v>
          </cell>
          <cell r="T75">
            <v>5634276.5200000005</v>
          </cell>
          <cell r="U75">
            <v>2143197.14</v>
          </cell>
          <cell r="V75">
            <v>11057089.070000002</v>
          </cell>
          <cell r="W75">
            <v>0</v>
          </cell>
        </row>
        <row r="76">
          <cell r="I76" t="str">
            <v>LANUS</v>
          </cell>
          <cell r="J76">
            <v>55297722.909999996</v>
          </cell>
          <cell r="K76">
            <v>0</v>
          </cell>
          <cell r="L76">
            <v>0</v>
          </cell>
          <cell r="M76">
            <v>817164.27</v>
          </cell>
          <cell r="N76">
            <v>0</v>
          </cell>
          <cell r="O76">
            <v>817164.27</v>
          </cell>
          <cell r="P76">
            <v>1157838.2799999998</v>
          </cell>
          <cell r="Q76">
            <v>1905039.260012835</v>
          </cell>
          <cell r="R76">
            <v>1664830.4829298418</v>
          </cell>
          <cell r="S76">
            <v>3619705.4</v>
          </cell>
          <cell r="T76">
            <v>4090655.22</v>
          </cell>
          <cell r="U76">
            <v>1371139.2299999997</v>
          </cell>
          <cell r="V76">
            <v>7073921.8199999994</v>
          </cell>
          <cell r="W76">
            <v>18070371</v>
          </cell>
        </row>
        <row r="77">
          <cell r="I77" t="str">
            <v>LAPRIDA</v>
          </cell>
          <cell r="J77">
            <v>9144941.6199999992</v>
          </cell>
          <cell r="K77">
            <v>42888.460000000006</v>
          </cell>
          <cell r="L77">
            <v>280577.18556046201</v>
          </cell>
          <cell r="M77">
            <v>58976.759999999995</v>
          </cell>
          <cell r="N77">
            <v>0</v>
          </cell>
          <cell r="O77">
            <v>382442.40556046204</v>
          </cell>
          <cell r="P77">
            <v>220015.5</v>
          </cell>
          <cell r="Q77">
            <v>34629.611494700912</v>
          </cell>
          <cell r="R77">
            <v>15103.56</v>
          </cell>
          <cell r="S77">
            <v>598614.05999999994</v>
          </cell>
          <cell r="T77">
            <v>74359.51999999999</v>
          </cell>
          <cell r="U77">
            <v>226754.07000000007</v>
          </cell>
          <cell r="V77">
            <v>1169860.0300000003</v>
          </cell>
          <cell r="W77">
            <v>0</v>
          </cell>
        </row>
        <row r="78">
          <cell r="I78" t="str">
            <v>LAS FLORES</v>
          </cell>
          <cell r="J78">
            <v>8337268.7200000007</v>
          </cell>
          <cell r="K78">
            <v>69279.660000000018</v>
          </cell>
          <cell r="L78">
            <v>284723.48284297797</v>
          </cell>
          <cell r="M78">
            <v>77172.759999999995</v>
          </cell>
          <cell r="N78">
            <v>0</v>
          </cell>
          <cell r="O78">
            <v>431175.90284297802</v>
          </cell>
          <cell r="P78">
            <v>200924.28999999998</v>
          </cell>
          <cell r="Q78">
            <v>62346.988283937804</v>
          </cell>
          <cell r="R78">
            <v>35551.46</v>
          </cell>
          <cell r="S78">
            <v>545745.02</v>
          </cell>
          <cell r="T78">
            <v>133876.53</v>
          </cell>
          <cell r="U78">
            <v>206727.35</v>
          </cell>
          <cell r="V78">
            <v>1066539.1699999997</v>
          </cell>
          <cell r="W78">
            <v>0</v>
          </cell>
        </row>
        <row r="79">
          <cell r="I79" t="str">
            <v>LEANDRO N. ALEM</v>
          </cell>
          <cell r="J79">
            <v>10562156.140000002</v>
          </cell>
          <cell r="K79">
            <v>74459.959999999992</v>
          </cell>
          <cell r="L79">
            <v>159869.64773856598</v>
          </cell>
          <cell r="M79">
            <v>73929.31</v>
          </cell>
          <cell r="N79">
            <v>0</v>
          </cell>
          <cell r="O79">
            <v>308258.91773856594</v>
          </cell>
          <cell r="P79">
            <v>254257.57</v>
          </cell>
          <cell r="Q79">
            <v>73228.625097490061</v>
          </cell>
          <cell r="R79">
            <v>25095.15</v>
          </cell>
          <cell r="S79">
            <v>691382.79</v>
          </cell>
          <cell r="T79">
            <v>157242.46</v>
          </cell>
          <cell r="U79">
            <v>261894.76000000004</v>
          </cell>
          <cell r="V79">
            <v>1351156.1800000002</v>
          </cell>
          <cell r="W79">
            <v>3556128</v>
          </cell>
        </row>
        <row r="80">
          <cell r="I80" t="str">
            <v>LEZAMA</v>
          </cell>
          <cell r="J80">
            <v>4044423.5400000005</v>
          </cell>
          <cell r="K80">
            <v>17115.39</v>
          </cell>
          <cell r="L80">
            <v>84486.737190305983</v>
          </cell>
          <cell r="M80">
            <v>13546.510000000002</v>
          </cell>
          <cell r="N80">
            <v>0</v>
          </cell>
          <cell r="O80">
            <v>115148.63719030598</v>
          </cell>
          <cell r="P80">
            <v>97279.699999999983</v>
          </cell>
          <cell r="Q80">
            <v>26006.4276047161</v>
          </cell>
          <cell r="R80">
            <v>8365.0499999999993</v>
          </cell>
          <cell r="S80">
            <v>264741.86</v>
          </cell>
          <cell r="T80">
            <v>55843.12</v>
          </cell>
          <cell r="U80">
            <v>100283.76</v>
          </cell>
          <cell r="V80">
            <v>517379.94000000024</v>
          </cell>
          <cell r="W80">
            <v>0</v>
          </cell>
        </row>
        <row r="81">
          <cell r="I81" t="str">
            <v>LINCOLN</v>
          </cell>
          <cell r="J81">
            <v>18470746.339999996</v>
          </cell>
          <cell r="K81">
            <v>280859.01</v>
          </cell>
          <cell r="L81">
            <v>509830.89611989493</v>
          </cell>
          <cell r="M81">
            <v>149063.58000000002</v>
          </cell>
          <cell r="N81">
            <v>0</v>
          </cell>
          <cell r="O81">
            <v>939753.48611989501</v>
          </cell>
          <cell r="P81">
            <v>444692.45999999996</v>
          </cell>
          <cell r="Q81">
            <v>130716.51769738882</v>
          </cell>
          <cell r="R81">
            <v>62273.15</v>
          </cell>
          <cell r="S81">
            <v>1209067.1500000001</v>
          </cell>
          <cell r="T81">
            <v>280685.13999999996</v>
          </cell>
          <cell r="U81">
            <v>457992.84</v>
          </cell>
          <cell r="V81">
            <v>2362857</v>
          </cell>
          <cell r="W81">
            <v>0</v>
          </cell>
        </row>
        <row r="82">
          <cell r="I82" t="str">
            <v>LOBERIA</v>
          </cell>
          <cell r="J82">
            <v>10668795.630000001</v>
          </cell>
          <cell r="K82">
            <v>71870.2</v>
          </cell>
          <cell r="L82">
            <v>353372.2183425749</v>
          </cell>
          <cell r="M82">
            <v>81026.73</v>
          </cell>
          <cell r="N82">
            <v>0</v>
          </cell>
          <cell r="O82">
            <v>506269.14834257489</v>
          </cell>
          <cell r="P82">
            <v>256821.5</v>
          </cell>
          <cell r="Q82">
            <v>42294.663841354071</v>
          </cell>
          <cell r="R82">
            <v>26024.6</v>
          </cell>
          <cell r="S82">
            <v>698363.25</v>
          </cell>
          <cell r="T82">
            <v>90818.54</v>
          </cell>
          <cell r="U82">
            <v>264538.92</v>
          </cell>
          <cell r="V82">
            <v>1364797.9799999995</v>
          </cell>
          <cell r="W82">
            <v>0</v>
          </cell>
        </row>
        <row r="83">
          <cell r="I83" t="str">
            <v>LOBOS</v>
          </cell>
          <cell r="J83">
            <v>5154746.5999999996</v>
          </cell>
          <cell r="K83">
            <v>29960.819999999996</v>
          </cell>
          <cell r="L83">
            <v>145127.52095891099</v>
          </cell>
          <cell r="M83">
            <v>107152.24999999999</v>
          </cell>
          <cell r="N83">
            <v>0</v>
          </cell>
          <cell r="O83">
            <v>282240.59095891099</v>
          </cell>
          <cell r="P83">
            <v>124776.2</v>
          </cell>
          <cell r="Q83">
            <v>109842.93764623509</v>
          </cell>
          <cell r="R83">
            <v>53675.73</v>
          </cell>
          <cell r="S83">
            <v>337421.93</v>
          </cell>
          <cell r="T83">
            <v>235863.69</v>
          </cell>
          <cell r="U83">
            <v>127814.85000000002</v>
          </cell>
          <cell r="V83">
            <v>659417.20999999985</v>
          </cell>
          <cell r="W83">
            <v>1684485</v>
          </cell>
        </row>
        <row r="84">
          <cell r="I84" t="str">
            <v>LOMAS DE ZAMORA</v>
          </cell>
          <cell r="J84">
            <v>71641738.689999998</v>
          </cell>
          <cell r="K84">
            <v>0</v>
          </cell>
          <cell r="L84">
            <v>0</v>
          </cell>
          <cell r="M84">
            <v>818105.60000000009</v>
          </cell>
          <cell r="N84">
            <v>0</v>
          </cell>
          <cell r="O84">
            <v>818105.60000000009</v>
          </cell>
          <cell r="P84">
            <v>1510103.6800000002</v>
          </cell>
          <cell r="Q84">
            <v>3165735.0571351387</v>
          </cell>
          <cell r="R84">
            <v>2113784.7967656832</v>
          </cell>
          <cell r="S84">
            <v>4689559.97</v>
          </cell>
          <cell r="T84">
            <v>6797723.7599999998</v>
          </cell>
          <cell r="U84">
            <v>1776398.6400000004</v>
          </cell>
          <cell r="V84">
            <v>9164718.370000001</v>
          </cell>
          <cell r="W84">
            <v>0</v>
          </cell>
        </row>
        <row r="85">
          <cell r="I85" t="str">
            <v>LUJAN</v>
          </cell>
          <cell r="J85">
            <v>28220988.309999999</v>
          </cell>
          <cell r="K85">
            <v>117246.25</v>
          </cell>
          <cell r="L85">
            <v>38239.392729656996</v>
          </cell>
          <cell r="M85">
            <v>251051.43</v>
          </cell>
          <cell r="N85">
            <v>0</v>
          </cell>
          <cell r="O85">
            <v>406537.072729657</v>
          </cell>
          <cell r="P85">
            <v>588149.86</v>
          </cell>
          <cell r="Q85">
            <v>350539.2689246207</v>
          </cell>
          <cell r="R85">
            <v>158006.49</v>
          </cell>
          <cell r="S85">
            <v>1847303.27</v>
          </cell>
          <cell r="T85">
            <v>752706.42</v>
          </cell>
          <cell r="U85">
            <v>699755.78</v>
          </cell>
          <cell r="V85">
            <v>3610149.7100000018</v>
          </cell>
          <cell r="W85">
            <v>0</v>
          </cell>
        </row>
        <row r="86">
          <cell r="I86" t="str">
            <v>MAGDALENA</v>
          </cell>
          <cell r="J86">
            <v>8296975.9600000009</v>
          </cell>
          <cell r="K86">
            <v>43299.01</v>
          </cell>
          <cell r="L86">
            <v>159869.64773856598</v>
          </cell>
          <cell r="M86">
            <v>30024.94</v>
          </cell>
          <cell r="N86">
            <v>0</v>
          </cell>
          <cell r="O86">
            <v>233193.59773856599</v>
          </cell>
          <cell r="P86">
            <v>200047.80999999997</v>
          </cell>
          <cell r="Q86">
            <v>70354.23046749513</v>
          </cell>
          <cell r="R86">
            <v>14183.061333071153</v>
          </cell>
          <cell r="S86">
            <v>543107.5199999999</v>
          </cell>
          <cell r="T86">
            <v>151070.32</v>
          </cell>
          <cell r="U86">
            <v>205728.24999999997</v>
          </cell>
          <cell r="V86">
            <v>1061384.72</v>
          </cell>
          <cell r="W86">
            <v>0</v>
          </cell>
        </row>
        <row r="87">
          <cell r="I87" t="str">
            <v>MAIPU</v>
          </cell>
          <cell r="J87">
            <v>9166451.2800000012</v>
          </cell>
          <cell r="K87">
            <v>25350.27</v>
          </cell>
          <cell r="L87">
            <v>237731.32296659096</v>
          </cell>
          <cell r="M87">
            <v>26463.74</v>
          </cell>
          <cell r="N87">
            <v>0</v>
          </cell>
          <cell r="O87">
            <v>289545.33296659094</v>
          </cell>
          <cell r="P87">
            <v>220580.6</v>
          </cell>
          <cell r="Q87">
            <v>33260.852147084268</v>
          </cell>
          <cell r="R87">
            <v>15103.56</v>
          </cell>
          <cell r="S87">
            <v>600022.06000000006</v>
          </cell>
          <cell r="T87">
            <v>71420.41</v>
          </cell>
          <cell r="U87">
            <v>227287.43999999994</v>
          </cell>
          <cell r="V87">
            <v>1172611.6600000001</v>
          </cell>
          <cell r="W87">
            <v>0</v>
          </cell>
        </row>
        <row r="88">
          <cell r="I88" t="str">
            <v>MALVINAS ARGENTINAS</v>
          </cell>
          <cell r="J88">
            <v>101029702.34999999</v>
          </cell>
          <cell r="K88">
            <v>4688.2800000000007</v>
          </cell>
          <cell r="L88">
            <v>0</v>
          </cell>
          <cell r="M88">
            <v>200472.26</v>
          </cell>
          <cell r="N88">
            <v>0</v>
          </cell>
          <cell r="O88">
            <v>205160.54</v>
          </cell>
          <cell r="P88">
            <v>2111148.86</v>
          </cell>
          <cell r="Q88">
            <v>1986275.1272938824</v>
          </cell>
          <cell r="R88">
            <v>368229.19280680752</v>
          </cell>
          <cell r="S88">
            <v>6613251.6800000006</v>
          </cell>
          <cell r="T88">
            <v>4265091.4800000004</v>
          </cell>
          <cell r="U88">
            <v>2505090.35</v>
          </cell>
          <cell r="V88">
            <v>12924152.839999996</v>
          </cell>
          <cell r="W88">
            <v>0</v>
          </cell>
        </row>
        <row r="89">
          <cell r="I89" t="str">
            <v>MAR CHIQUITA</v>
          </cell>
          <cell r="J89">
            <v>14376941.330000002</v>
          </cell>
          <cell r="K89">
            <v>84308.53</v>
          </cell>
          <cell r="L89">
            <v>242152.77498867892</v>
          </cell>
          <cell r="M89">
            <v>40862.310000000005</v>
          </cell>
          <cell r="N89">
            <v>0</v>
          </cell>
          <cell r="O89">
            <v>367323.61498867889</v>
          </cell>
          <cell r="P89">
            <v>346121.33999999991</v>
          </cell>
          <cell r="Q89">
            <v>56392.885121805433</v>
          </cell>
          <cell r="R89">
            <v>31601.3</v>
          </cell>
          <cell r="S89">
            <v>941092.87</v>
          </cell>
          <cell r="T89">
            <v>121091.39</v>
          </cell>
          <cell r="U89">
            <v>356484.54999999993</v>
          </cell>
          <cell r="V89">
            <v>1839159.8600000006</v>
          </cell>
          <cell r="W89">
            <v>0</v>
          </cell>
        </row>
        <row r="90">
          <cell r="I90" t="str">
            <v>MARCOS PAZ</v>
          </cell>
          <cell r="J90">
            <v>13870403.780000003</v>
          </cell>
          <cell r="K90">
            <v>984951.06</v>
          </cell>
          <cell r="L90">
            <v>58475.126206283989</v>
          </cell>
          <cell r="M90">
            <v>62660.94</v>
          </cell>
          <cell r="N90">
            <v>0</v>
          </cell>
          <cell r="O90">
            <v>1106087.1262062842</v>
          </cell>
          <cell r="P90">
            <v>336399.20000000007</v>
          </cell>
          <cell r="Q90">
            <v>276763.14008808392</v>
          </cell>
          <cell r="R90">
            <v>80629.78</v>
          </cell>
          <cell r="S90">
            <v>907935.68</v>
          </cell>
          <cell r="T90">
            <v>594288.31999999995</v>
          </cell>
          <cell r="U90">
            <v>343924.65999999992</v>
          </cell>
          <cell r="V90">
            <v>1774361.4099999995</v>
          </cell>
          <cell r="W90">
            <v>0</v>
          </cell>
        </row>
        <row r="91">
          <cell r="I91" t="str">
            <v>MERCEDES</v>
          </cell>
          <cell r="J91">
            <v>17846360.02</v>
          </cell>
          <cell r="K91">
            <v>38741.409999999996</v>
          </cell>
          <cell r="L91">
            <v>142914.42292424999</v>
          </cell>
          <cell r="M91">
            <v>165759.09000000003</v>
          </cell>
          <cell r="N91">
            <v>0</v>
          </cell>
          <cell r="O91">
            <v>347414.92292425002</v>
          </cell>
          <cell r="P91">
            <v>430630.60000000003</v>
          </cell>
          <cell r="Q91">
            <v>232757.52706220909</v>
          </cell>
          <cell r="R91">
            <v>94106.81</v>
          </cell>
          <cell r="S91">
            <v>1168195.77</v>
          </cell>
          <cell r="T91">
            <v>499795.89</v>
          </cell>
          <cell r="U91">
            <v>442510.81999999995</v>
          </cell>
          <cell r="V91">
            <v>2282982.86</v>
          </cell>
          <cell r="W91">
            <v>0</v>
          </cell>
        </row>
        <row r="92">
          <cell r="I92" t="str">
            <v>MERLO</v>
          </cell>
          <cell r="J92">
            <v>109352429.40999998</v>
          </cell>
          <cell r="K92">
            <v>1192.4299999999998</v>
          </cell>
          <cell r="L92">
            <v>19718.632328120995</v>
          </cell>
          <cell r="M92">
            <v>328071.92</v>
          </cell>
          <cell r="N92">
            <v>0</v>
          </cell>
          <cell r="O92">
            <v>348982.98232812097</v>
          </cell>
          <cell r="P92">
            <v>2294053.7199999997</v>
          </cell>
          <cell r="Q92">
            <v>3157317.187147296</v>
          </cell>
          <cell r="R92">
            <v>616573.45285753068</v>
          </cell>
          <cell r="S92">
            <v>7158044.8099999996</v>
          </cell>
          <cell r="T92">
            <v>6779648.2200000007</v>
          </cell>
          <cell r="U92">
            <v>2711457.25</v>
          </cell>
          <cell r="V92">
            <v>13988831.839999996</v>
          </cell>
          <cell r="W92">
            <v>0</v>
          </cell>
        </row>
        <row r="93">
          <cell r="I93" t="str">
            <v>MONTE</v>
          </cell>
          <cell r="J93">
            <v>3823873.6999999997</v>
          </cell>
          <cell r="K93">
            <v>26080.810000000005</v>
          </cell>
          <cell r="L93">
            <v>159777.138817503</v>
          </cell>
          <cell r="M93">
            <v>44186.080000000002</v>
          </cell>
          <cell r="N93">
            <v>0</v>
          </cell>
          <cell r="O93">
            <v>230044.02881750301</v>
          </cell>
          <cell r="P93">
            <v>92519.530000000013</v>
          </cell>
          <cell r="Q93">
            <v>73297.063064870905</v>
          </cell>
          <cell r="R93">
            <v>31368.94</v>
          </cell>
          <cell r="S93">
            <v>250305</v>
          </cell>
          <cell r="T93">
            <v>157389.41</v>
          </cell>
          <cell r="U93">
            <v>94815.080000000016</v>
          </cell>
          <cell r="V93">
            <v>489166.23000000004</v>
          </cell>
          <cell r="W93">
            <v>0</v>
          </cell>
        </row>
        <row r="94">
          <cell r="I94" t="str">
            <v>MONTE HERMOSO</v>
          </cell>
          <cell r="J94">
            <v>5643712.8799999999</v>
          </cell>
          <cell r="K94">
            <v>0</v>
          </cell>
          <cell r="L94">
            <v>0</v>
          </cell>
          <cell r="M94">
            <v>13048.409999999998</v>
          </cell>
          <cell r="N94">
            <v>0</v>
          </cell>
          <cell r="O94">
            <v>13048.409999999998</v>
          </cell>
          <cell r="P94">
            <v>100701.81</v>
          </cell>
          <cell r="Q94">
            <v>15672.294530210491</v>
          </cell>
          <cell r="R94">
            <v>9759.2199999999993</v>
          </cell>
          <cell r="S94">
            <v>369428.92000000004</v>
          </cell>
          <cell r="T94">
            <v>33652.82</v>
          </cell>
          <cell r="U94">
            <v>139939.06</v>
          </cell>
          <cell r="V94">
            <v>721967.82000000007</v>
          </cell>
          <cell r="W94">
            <v>0</v>
          </cell>
        </row>
        <row r="95">
          <cell r="I95" t="str">
            <v>MORENO</v>
          </cell>
          <cell r="J95">
            <v>53398510.030000001</v>
          </cell>
          <cell r="K95">
            <v>5537.1500000000005</v>
          </cell>
          <cell r="L95">
            <v>5069.0144695289991</v>
          </cell>
          <cell r="M95">
            <v>277790.76999999996</v>
          </cell>
          <cell r="N95">
            <v>0</v>
          </cell>
          <cell r="O95">
            <v>288396.93446952896</v>
          </cell>
          <cell r="P95">
            <v>1132623.3799999999</v>
          </cell>
          <cell r="Q95">
            <v>2558895.6003693026</v>
          </cell>
          <cell r="R95">
            <v>413320.9850660899</v>
          </cell>
          <cell r="S95">
            <v>3495385.79</v>
          </cell>
          <cell r="T95">
            <v>5697097.71</v>
          </cell>
          <cell r="U95">
            <v>1324047.1099999999</v>
          </cell>
          <cell r="V95">
            <v>6830966.3200000022</v>
          </cell>
          <cell r="W95">
            <v>0</v>
          </cell>
        </row>
        <row r="96">
          <cell r="I96" t="str">
            <v>MORON</v>
          </cell>
          <cell r="J96">
            <v>38322352.909999996</v>
          </cell>
          <cell r="K96">
            <v>0</v>
          </cell>
          <cell r="L96">
            <v>0</v>
          </cell>
          <cell r="M96">
            <v>646898.73999999987</v>
          </cell>
          <cell r="N96">
            <v>0</v>
          </cell>
          <cell r="O96">
            <v>646898.73999999987</v>
          </cell>
          <cell r="P96">
            <v>799594.49</v>
          </cell>
          <cell r="Q96">
            <v>1157080.7145077239</v>
          </cell>
          <cell r="R96">
            <v>587214.08019997517</v>
          </cell>
          <cell r="S96">
            <v>2508523.3200000003</v>
          </cell>
          <cell r="T96">
            <v>2484577.7999999998</v>
          </cell>
          <cell r="U96">
            <v>950225.04000000015</v>
          </cell>
          <cell r="V96">
            <v>4902359.700000002</v>
          </cell>
          <cell r="W96">
            <v>0</v>
          </cell>
        </row>
        <row r="97">
          <cell r="I97" t="str">
            <v>NAVARRO</v>
          </cell>
          <cell r="J97">
            <v>6741311.8700000001</v>
          </cell>
          <cell r="K97">
            <v>23396.899999999998</v>
          </cell>
          <cell r="L97">
            <v>227595.66605114998</v>
          </cell>
          <cell r="M97">
            <v>38562.39</v>
          </cell>
          <cell r="N97">
            <v>0</v>
          </cell>
          <cell r="O97">
            <v>289554.95605114999</v>
          </cell>
          <cell r="P97">
            <v>162512.13999999998</v>
          </cell>
          <cell r="Q97">
            <v>56735.074958709592</v>
          </cell>
          <cell r="R97">
            <v>25327.51</v>
          </cell>
          <cell r="S97">
            <v>441276.1</v>
          </cell>
          <cell r="T97">
            <v>121826.15999999999</v>
          </cell>
          <cell r="U97">
            <v>167154.68000000002</v>
          </cell>
          <cell r="V97">
            <v>862377.38999999955</v>
          </cell>
          <cell r="W97">
            <v>0</v>
          </cell>
        </row>
        <row r="98">
          <cell r="I98" t="str">
            <v>NECOCHEA</v>
          </cell>
          <cell r="J98">
            <v>25102086.329999998</v>
          </cell>
          <cell r="K98">
            <v>62259.66</v>
          </cell>
          <cell r="L98">
            <v>299375.47272518696</v>
          </cell>
          <cell r="M98">
            <v>324416.63</v>
          </cell>
          <cell r="N98">
            <v>0</v>
          </cell>
          <cell r="O98">
            <v>686051.762725187</v>
          </cell>
          <cell r="P98">
            <v>240205.56999999998</v>
          </cell>
          <cell r="Q98">
            <v>317962.79645134474</v>
          </cell>
          <cell r="R98">
            <v>138255.67999999999</v>
          </cell>
          <cell r="S98">
            <v>1643144.6500000001</v>
          </cell>
          <cell r="T98">
            <v>682755.57000000007</v>
          </cell>
          <cell r="U98">
            <v>622420.81000000006</v>
          </cell>
          <cell r="V98">
            <v>3211166.4899999993</v>
          </cell>
          <cell r="W98">
            <v>0</v>
          </cell>
        </row>
        <row r="99">
          <cell r="I99" t="str">
            <v>NUEVE DE JULIO</v>
          </cell>
          <cell r="J99">
            <v>11805778.52</v>
          </cell>
          <cell r="K99">
            <v>179257.09000000003</v>
          </cell>
          <cell r="L99">
            <v>570462.191794032</v>
          </cell>
          <cell r="M99">
            <v>147629.01999999996</v>
          </cell>
          <cell r="N99">
            <v>0</v>
          </cell>
          <cell r="O99">
            <v>897348.3017940321</v>
          </cell>
          <cell r="P99">
            <v>284720.8</v>
          </cell>
          <cell r="Q99">
            <v>146799.4400318843</v>
          </cell>
          <cell r="R99">
            <v>70870.559999999998</v>
          </cell>
          <cell r="S99">
            <v>772788.43</v>
          </cell>
          <cell r="T99">
            <v>315219.7</v>
          </cell>
          <cell r="U99">
            <v>292731.08</v>
          </cell>
          <cell r="V99">
            <v>1510245.6699999997</v>
          </cell>
          <cell r="W99">
            <v>3857931</v>
          </cell>
        </row>
        <row r="100">
          <cell r="I100" t="str">
            <v>OLAVARRIA</v>
          </cell>
          <cell r="J100">
            <v>32484749.950000003</v>
          </cell>
          <cell r="K100">
            <v>151638.54</v>
          </cell>
          <cell r="L100">
            <v>570737.34653360397</v>
          </cell>
          <cell r="M100">
            <v>278434.99000000005</v>
          </cell>
          <cell r="N100">
            <v>0</v>
          </cell>
          <cell r="O100">
            <v>1000810.876533604</v>
          </cell>
          <cell r="P100">
            <v>675458.46999999986</v>
          </cell>
          <cell r="Q100">
            <v>341368.58129558922</v>
          </cell>
          <cell r="R100">
            <v>166139.18</v>
          </cell>
          <cell r="S100">
            <v>2126402.65</v>
          </cell>
          <cell r="T100">
            <v>733014.38</v>
          </cell>
          <cell r="U100">
            <v>805478.25</v>
          </cell>
          <cell r="V100">
            <v>4155588.5599999991</v>
          </cell>
          <cell r="W100">
            <v>0</v>
          </cell>
        </row>
        <row r="101">
          <cell r="I101" t="str">
            <v>PATAGONES</v>
          </cell>
          <cell r="J101">
            <v>22564551.350000001</v>
          </cell>
          <cell r="K101">
            <v>10632.01</v>
          </cell>
          <cell r="L101">
            <v>764700.08971931087</v>
          </cell>
          <cell r="M101">
            <v>4940.67</v>
          </cell>
          <cell r="N101">
            <v>0</v>
          </cell>
          <cell r="O101">
            <v>780272.76971931092</v>
          </cell>
          <cell r="P101">
            <v>543716.47</v>
          </cell>
          <cell r="Q101">
            <v>126541.80168715806</v>
          </cell>
          <cell r="R101">
            <v>44845.96</v>
          </cell>
          <cell r="S101">
            <v>1477041.44</v>
          </cell>
          <cell r="T101">
            <v>271720.85000000003</v>
          </cell>
          <cell r="U101">
            <v>559501.13</v>
          </cell>
          <cell r="V101">
            <v>2886554.1599999997</v>
          </cell>
          <cell r="W101">
            <v>0</v>
          </cell>
        </row>
        <row r="102">
          <cell r="I102" t="str">
            <v>PEHUAJO</v>
          </cell>
          <cell r="J102">
            <v>21278818.420000002</v>
          </cell>
          <cell r="K102">
            <v>179532.17999999996</v>
          </cell>
          <cell r="L102">
            <v>322227.54825136496</v>
          </cell>
          <cell r="M102">
            <v>144859.51</v>
          </cell>
          <cell r="N102">
            <v>0</v>
          </cell>
          <cell r="O102">
            <v>646619.23825136491</v>
          </cell>
          <cell r="P102">
            <v>512432.38</v>
          </cell>
          <cell r="Q102">
            <v>142077.2202826069</v>
          </cell>
          <cell r="R102">
            <v>59252.43</v>
          </cell>
          <cell r="S102">
            <v>1392879.3099999998</v>
          </cell>
          <cell r="T102">
            <v>305079.76</v>
          </cell>
          <cell r="U102">
            <v>527620.64000000013</v>
          </cell>
          <cell r="V102">
            <v>2722077.5500000007</v>
          </cell>
          <cell r="W102">
            <v>0</v>
          </cell>
        </row>
        <row r="103">
          <cell r="I103" t="str">
            <v>PELLEGRINI</v>
          </cell>
          <cell r="J103">
            <v>4020490.2699999996</v>
          </cell>
          <cell r="K103">
            <v>28508.74</v>
          </cell>
          <cell r="L103">
            <v>104582.52127352999</v>
          </cell>
          <cell r="M103">
            <v>51185.020000000011</v>
          </cell>
          <cell r="N103">
            <v>0</v>
          </cell>
          <cell r="O103">
            <v>184276.28127353001</v>
          </cell>
          <cell r="P103">
            <v>96739.01</v>
          </cell>
          <cell r="Q103">
            <v>16972.615910446293</v>
          </cell>
          <cell r="R103">
            <v>8829.77</v>
          </cell>
          <cell r="S103">
            <v>263175.23</v>
          </cell>
          <cell r="T103">
            <v>36444.980000000003</v>
          </cell>
          <cell r="U103">
            <v>99690.29</v>
          </cell>
          <cell r="V103">
            <v>514318.33999999979</v>
          </cell>
          <cell r="W103">
            <v>1313829</v>
          </cell>
        </row>
        <row r="104">
          <cell r="I104" t="str">
            <v>PERGAMINO</v>
          </cell>
          <cell r="J104">
            <v>13675301.99</v>
          </cell>
          <cell r="K104">
            <v>216833.98000000004</v>
          </cell>
          <cell r="L104">
            <v>191106.82675083898</v>
          </cell>
          <cell r="M104">
            <v>334351.53000000003</v>
          </cell>
          <cell r="N104">
            <v>0</v>
          </cell>
          <cell r="O104">
            <v>742292.33675083902</v>
          </cell>
          <cell r="P104">
            <v>285913.43000000005</v>
          </cell>
          <cell r="Q104">
            <v>328639.11936275451</v>
          </cell>
          <cell r="R104">
            <v>155450.5</v>
          </cell>
          <cell r="S104">
            <v>895164.61</v>
          </cell>
          <cell r="T104">
            <v>705680.64</v>
          </cell>
          <cell r="U104">
            <v>339087</v>
          </cell>
          <cell r="V104">
            <v>1749403.1199999996</v>
          </cell>
          <cell r="W104">
            <v>0</v>
          </cell>
        </row>
        <row r="105">
          <cell r="I105" t="str">
            <v>PILA</v>
          </cell>
          <cell r="J105">
            <v>4802412.1499999994</v>
          </cell>
          <cell r="K105">
            <v>26992.07</v>
          </cell>
          <cell r="L105">
            <v>283803.137679582</v>
          </cell>
          <cell r="M105">
            <v>12113.460000000001</v>
          </cell>
          <cell r="N105">
            <v>0</v>
          </cell>
          <cell r="O105">
            <v>322908.66767958202</v>
          </cell>
          <cell r="P105">
            <v>115512.26000000001</v>
          </cell>
          <cell r="Q105">
            <v>8144.1181183189883</v>
          </cell>
          <cell r="R105">
            <v>5344.34</v>
          </cell>
          <cell r="S105">
            <v>314358.64</v>
          </cell>
          <cell r="T105">
            <v>17487.72</v>
          </cell>
          <cell r="U105">
            <v>119078.53</v>
          </cell>
          <cell r="V105">
            <v>614345.12000000034</v>
          </cell>
          <cell r="W105">
            <v>0</v>
          </cell>
        </row>
        <row r="106">
          <cell r="I106" t="str">
            <v>PILAR</v>
          </cell>
          <cell r="J106">
            <v>62423179.399999991</v>
          </cell>
          <cell r="K106">
            <v>42827.149999999994</v>
          </cell>
          <cell r="L106">
            <v>11058.374102454001</v>
          </cell>
          <cell r="M106">
            <v>361149.79</v>
          </cell>
          <cell r="N106">
            <v>0</v>
          </cell>
          <cell r="O106">
            <v>415035.31410245399</v>
          </cell>
          <cell r="P106">
            <v>1310889.7</v>
          </cell>
          <cell r="Q106">
            <v>1668996.7105163457</v>
          </cell>
          <cell r="R106">
            <v>283240.72769015172</v>
          </cell>
          <cell r="S106">
            <v>4086127.0100000002</v>
          </cell>
          <cell r="T106">
            <v>3583805.46</v>
          </cell>
          <cell r="U106">
            <v>1547819.1</v>
          </cell>
          <cell r="V106">
            <v>7985440.7000000011</v>
          </cell>
          <cell r="W106">
            <v>20398851</v>
          </cell>
        </row>
        <row r="107">
          <cell r="I107" t="str">
            <v>PINAMAR</v>
          </cell>
          <cell r="J107">
            <v>10180435.279999999</v>
          </cell>
          <cell r="K107">
            <v>0</v>
          </cell>
          <cell r="L107">
            <v>0</v>
          </cell>
          <cell r="M107">
            <v>85929.5</v>
          </cell>
          <cell r="N107">
            <v>0</v>
          </cell>
          <cell r="O107">
            <v>85929.5</v>
          </cell>
          <cell r="P107">
            <v>96334.27</v>
          </cell>
          <cell r="Q107">
            <v>71928.303717254254</v>
          </cell>
          <cell r="R107">
            <v>38339.81</v>
          </cell>
          <cell r="S107">
            <v>666395.91999999993</v>
          </cell>
          <cell r="T107">
            <v>154450.29999999999</v>
          </cell>
          <cell r="U107">
            <v>252429.72</v>
          </cell>
          <cell r="V107">
            <v>1302324.8699999996</v>
          </cell>
          <cell r="W107">
            <v>0</v>
          </cell>
        </row>
        <row r="108">
          <cell r="I108" t="str">
            <v>PRESIDENTE PERON</v>
          </cell>
          <cell r="J108">
            <v>12981539.439999998</v>
          </cell>
          <cell r="K108">
            <v>2882.7699999999995</v>
          </cell>
          <cell r="L108">
            <v>2580.7616952959997</v>
          </cell>
          <cell r="M108">
            <v>37983.69</v>
          </cell>
          <cell r="N108">
            <v>0</v>
          </cell>
          <cell r="O108">
            <v>43447.221695296001</v>
          </cell>
          <cell r="P108">
            <v>318589.15999999997</v>
          </cell>
          <cell r="Q108">
            <v>509657.54308505467</v>
          </cell>
          <cell r="R108">
            <v>131488.50185785009</v>
          </cell>
          <cell r="S108">
            <v>849751.97</v>
          </cell>
          <cell r="T108">
            <v>1094378.1300000001</v>
          </cell>
          <cell r="U108">
            <v>321884.74999999994</v>
          </cell>
          <cell r="V108">
            <v>1660654.1600000001</v>
          </cell>
          <cell r="W108">
            <v>0</v>
          </cell>
        </row>
        <row r="109">
          <cell r="I109" t="str">
            <v>PUAN</v>
          </cell>
          <cell r="J109">
            <v>15432429.860000001</v>
          </cell>
          <cell r="K109">
            <v>14133.43</v>
          </cell>
          <cell r="L109">
            <v>456479.340926331</v>
          </cell>
          <cell r="M109">
            <v>38270.620000000003</v>
          </cell>
          <cell r="N109">
            <v>0</v>
          </cell>
          <cell r="O109">
            <v>508883.39092633099</v>
          </cell>
          <cell r="P109">
            <v>370999.99999999994</v>
          </cell>
          <cell r="Q109">
            <v>28333.318495664382</v>
          </cell>
          <cell r="R109">
            <v>23468.61</v>
          </cell>
          <cell r="S109">
            <v>1010183.55</v>
          </cell>
          <cell r="T109">
            <v>60839.61</v>
          </cell>
          <cell r="U109">
            <v>382656.02</v>
          </cell>
          <cell r="V109">
            <v>1974182.4899999993</v>
          </cell>
          <cell r="W109">
            <v>5043060</v>
          </cell>
        </row>
        <row r="110">
          <cell r="I110" t="str">
            <v>PUNTA INDIO</v>
          </cell>
          <cell r="J110">
            <v>5755502.5499999998</v>
          </cell>
          <cell r="K110">
            <v>24807.11</v>
          </cell>
          <cell r="L110">
            <v>219303.07148611796</v>
          </cell>
          <cell r="M110">
            <v>31116.579999999998</v>
          </cell>
          <cell r="N110">
            <v>0</v>
          </cell>
          <cell r="O110">
            <v>275226.76148611796</v>
          </cell>
          <cell r="P110">
            <v>138608.42000000001</v>
          </cell>
          <cell r="Q110">
            <v>28743.946299949373</v>
          </cell>
          <cell r="R110">
            <v>14638.84</v>
          </cell>
          <cell r="S110">
            <v>376746.51</v>
          </cell>
          <cell r="T110">
            <v>61721.340000000004</v>
          </cell>
          <cell r="U110">
            <v>142710.97</v>
          </cell>
          <cell r="V110">
            <v>736268.41000000027</v>
          </cell>
          <cell r="W110">
            <v>0</v>
          </cell>
        </row>
        <row r="111">
          <cell r="I111" t="str">
            <v>QUILMES</v>
          </cell>
          <cell r="J111">
            <v>68156263.5</v>
          </cell>
          <cell r="K111">
            <v>67.64</v>
          </cell>
          <cell r="L111">
            <v>1750.553429346</v>
          </cell>
          <cell r="M111">
            <v>729037.27999999991</v>
          </cell>
          <cell r="N111">
            <v>0</v>
          </cell>
          <cell r="O111">
            <v>730855.47342934588</v>
          </cell>
          <cell r="P111">
            <v>1437489.14</v>
          </cell>
          <cell r="Q111">
            <v>2934756.9172248309</v>
          </cell>
          <cell r="R111">
            <v>1426648.4795184871</v>
          </cell>
          <cell r="S111">
            <v>4461406.0299999993</v>
          </cell>
          <cell r="T111">
            <v>6301748.71</v>
          </cell>
          <cell r="U111">
            <v>1689974.2499999998</v>
          </cell>
          <cell r="V111">
            <v>8718841.5299999975</v>
          </cell>
          <cell r="W111">
            <v>22272327</v>
          </cell>
        </row>
        <row r="112">
          <cell r="I112" t="str">
            <v>RAMALLO</v>
          </cell>
          <cell r="J112">
            <v>7450222.0699999994</v>
          </cell>
          <cell r="K112">
            <v>287250.18</v>
          </cell>
          <cell r="L112">
            <v>119787.19265849999</v>
          </cell>
          <cell r="M112">
            <v>63523.429999999993</v>
          </cell>
          <cell r="N112">
            <v>0</v>
          </cell>
          <cell r="O112">
            <v>470560.80265849998</v>
          </cell>
          <cell r="P112">
            <v>155400.07</v>
          </cell>
          <cell r="Q112">
            <v>112169.82853718336</v>
          </cell>
          <cell r="R112">
            <v>49028.49</v>
          </cell>
          <cell r="S112">
            <v>487680.29000000004</v>
          </cell>
          <cell r="T112">
            <v>240860.18</v>
          </cell>
          <cell r="U112">
            <v>184732.5</v>
          </cell>
          <cell r="V112">
            <v>953064.2300000001</v>
          </cell>
          <cell r="W112">
            <v>0</v>
          </cell>
        </row>
        <row r="113">
          <cell r="I113" t="str">
            <v>RAUCH</v>
          </cell>
          <cell r="J113">
            <v>9127067.370000001</v>
          </cell>
          <cell r="K113">
            <v>26672.979999999996</v>
          </cell>
          <cell r="L113">
            <v>288409.60754379595</v>
          </cell>
          <cell r="M113">
            <v>68639.170000000013</v>
          </cell>
          <cell r="N113">
            <v>0</v>
          </cell>
          <cell r="O113">
            <v>383721.75754379597</v>
          </cell>
          <cell r="P113">
            <v>219603.50999999998</v>
          </cell>
          <cell r="Q113">
            <v>39078.079374454974</v>
          </cell>
          <cell r="R113">
            <v>22539.16</v>
          </cell>
          <cell r="S113">
            <v>597444.05000000005</v>
          </cell>
          <cell r="T113">
            <v>83911.63</v>
          </cell>
          <cell r="U113">
            <v>226310.88</v>
          </cell>
          <cell r="V113">
            <v>1167573.5399999998</v>
          </cell>
          <cell r="W113">
            <v>0</v>
          </cell>
        </row>
        <row r="114">
          <cell r="I114" t="str">
            <v>RIVADAVIA</v>
          </cell>
          <cell r="J114">
            <v>12321101.719999999</v>
          </cell>
          <cell r="K114">
            <v>147959.4</v>
          </cell>
          <cell r="L114">
            <v>330795.29755596898</v>
          </cell>
          <cell r="M114">
            <v>95176.82</v>
          </cell>
          <cell r="N114">
            <v>0</v>
          </cell>
          <cell r="O114">
            <v>573931.51755596907</v>
          </cell>
          <cell r="P114">
            <v>296625.81</v>
          </cell>
          <cell r="Q114">
            <v>47495.949362297302</v>
          </cell>
          <cell r="R114">
            <v>25559.87</v>
          </cell>
          <cell r="S114">
            <v>806520.71</v>
          </cell>
          <cell r="T114">
            <v>101987.15999999999</v>
          </cell>
          <cell r="U114">
            <v>305508.82999999996</v>
          </cell>
          <cell r="V114">
            <v>1576168.0300000007</v>
          </cell>
          <cell r="W114">
            <v>4026330</v>
          </cell>
        </row>
        <row r="115">
          <cell r="I115" t="str">
            <v>ROJAS</v>
          </cell>
          <cell r="J115">
            <v>8666881.6600000001</v>
          </cell>
          <cell r="K115">
            <v>89509.99</v>
          </cell>
          <cell r="L115">
            <v>163555.77243938399</v>
          </cell>
          <cell r="M115">
            <v>135629.09</v>
          </cell>
          <cell r="N115">
            <v>0</v>
          </cell>
          <cell r="O115">
            <v>388694.85243938398</v>
          </cell>
          <cell r="P115">
            <v>208776.12</v>
          </cell>
          <cell r="Q115">
            <v>66932.332098453538</v>
          </cell>
          <cell r="R115">
            <v>34854.370000000003</v>
          </cell>
          <cell r="S115">
            <v>567320.99</v>
          </cell>
          <cell r="T115">
            <v>143722.54</v>
          </cell>
          <cell r="U115">
            <v>214900.30000000002</v>
          </cell>
          <cell r="V115">
            <v>1108704.6499999997</v>
          </cell>
          <cell r="W115">
            <v>2918016</v>
          </cell>
        </row>
        <row r="116">
          <cell r="I116" t="str">
            <v>ROQUE PEREZ</v>
          </cell>
          <cell r="J116">
            <v>6593773.7100000009</v>
          </cell>
          <cell r="K116">
            <v>13799.39</v>
          </cell>
          <cell r="L116">
            <v>212390.99466617999</v>
          </cell>
          <cell r="M116">
            <v>33077.549999999996</v>
          </cell>
          <cell r="N116">
            <v>0</v>
          </cell>
          <cell r="O116">
            <v>259267.93466617999</v>
          </cell>
          <cell r="P116">
            <v>158785.24000000002</v>
          </cell>
          <cell r="Q116">
            <v>40515.276689452447</v>
          </cell>
          <cell r="R116">
            <v>18589</v>
          </cell>
          <cell r="S116">
            <v>431618.47</v>
          </cell>
          <cell r="T116">
            <v>86997.7</v>
          </cell>
          <cell r="U116">
            <v>163496.37000000002</v>
          </cell>
          <cell r="V116">
            <v>843503.64999999956</v>
          </cell>
          <cell r="W116">
            <v>0</v>
          </cell>
        </row>
        <row r="117">
          <cell r="I117" t="str">
            <v>SAAVEDRA</v>
          </cell>
          <cell r="J117">
            <v>16648786.51</v>
          </cell>
          <cell r="K117">
            <v>15960.509999999998</v>
          </cell>
          <cell r="L117">
            <v>164015.94502108198</v>
          </cell>
          <cell r="M117">
            <v>87933.749999999985</v>
          </cell>
          <cell r="N117">
            <v>0</v>
          </cell>
          <cell r="O117">
            <v>267910.20502108196</v>
          </cell>
          <cell r="P117">
            <v>400283.02999999997</v>
          </cell>
          <cell r="Q117">
            <v>41952.474004449919</v>
          </cell>
          <cell r="R117">
            <v>30904.21</v>
          </cell>
          <cell r="S117">
            <v>1089804.4200000002</v>
          </cell>
          <cell r="T117">
            <v>90083.77</v>
          </cell>
          <cell r="U117">
            <v>412816.26999999996</v>
          </cell>
          <cell r="V117">
            <v>2129784.0900000003</v>
          </cell>
          <cell r="W117">
            <v>0</v>
          </cell>
        </row>
        <row r="118">
          <cell r="I118" t="str">
            <v>SALADILLO</v>
          </cell>
          <cell r="J118">
            <v>9105557.7300000004</v>
          </cell>
          <cell r="K118">
            <v>43628.07</v>
          </cell>
          <cell r="L118">
            <v>254205.02698665595</v>
          </cell>
          <cell r="M118">
            <v>112575.28</v>
          </cell>
          <cell r="N118">
            <v>0</v>
          </cell>
          <cell r="O118">
            <v>410408.37698665599</v>
          </cell>
          <cell r="P118">
            <v>219434.21</v>
          </cell>
          <cell r="Q118">
            <v>115797.04080836747</v>
          </cell>
          <cell r="R118">
            <v>47634.31</v>
          </cell>
          <cell r="S118">
            <v>596036.05000000005</v>
          </cell>
          <cell r="T118">
            <v>248648.82</v>
          </cell>
          <cell r="U118">
            <v>225777.52</v>
          </cell>
          <cell r="V118">
            <v>1164821.9099999997</v>
          </cell>
          <cell r="W118">
            <v>0</v>
          </cell>
        </row>
        <row r="119">
          <cell r="I119" t="str">
            <v>SALLIQUELO</v>
          </cell>
          <cell r="J119">
            <v>5800945.5199999996</v>
          </cell>
          <cell r="K119">
            <v>11984.11</v>
          </cell>
          <cell r="L119">
            <v>24877.783695095997</v>
          </cell>
          <cell r="M119">
            <v>54970.73</v>
          </cell>
          <cell r="N119">
            <v>0</v>
          </cell>
          <cell r="O119">
            <v>91832.623695096001</v>
          </cell>
          <cell r="P119">
            <v>139506.64000000001</v>
          </cell>
          <cell r="Q119">
            <v>24363.916387576133</v>
          </cell>
          <cell r="R119">
            <v>12779.94</v>
          </cell>
          <cell r="S119">
            <v>379721.14</v>
          </cell>
          <cell r="T119">
            <v>52316.18</v>
          </cell>
          <cell r="U119">
            <v>143837.73000000001</v>
          </cell>
          <cell r="V119">
            <v>742081.81999999983</v>
          </cell>
          <cell r="W119">
            <v>0</v>
          </cell>
        </row>
        <row r="120">
          <cell r="I120" t="str">
            <v>SALTO</v>
          </cell>
          <cell r="J120">
            <v>7374786.7599999998</v>
          </cell>
          <cell r="K120">
            <v>48260.590000000004</v>
          </cell>
          <cell r="L120">
            <v>108728.818556046</v>
          </cell>
          <cell r="M120">
            <v>102170.99000000002</v>
          </cell>
          <cell r="N120">
            <v>0</v>
          </cell>
          <cell r="O120">
            <v>259160.39855604601</v>
          </cell>
          <cell r="P120">
            <v>178194.33</v>
          </cell>
          <cell r="Q120">
            <v>114907.34723241665</v>
          </cell>
          <cell r="R120">
            <v>48563.76</v>
          </cell>
          <cell r="S120">
            <v>482742.41000000003</v>
          </cell>
          <cell r="T120">
            <v>246738.4</v>
          </cell>
          <cell r="U120">
            <v>182862.05999999997</v>
          </cell>
          <cell r="V120">
            <v>943414.28999999992</v>
          </cell>
          <cell r="W120">
            <v>0</v>
          </cell>
        </row>
        <row r="121">
          <cell r="I121" t="str">
            <v>SAN ANDRES DE GILES</v>
          </cell>
          <cell r="J121">
            <v>12633749.309999999</v>
          </cell>
          <cell r="K121">
            <v>53104.75</v>
          </cell>
          <cell r="L121">
            <v>143837.14011126297</v>
          </cell>
          <cell r="M121">
            <v>69817.26999999999</v>
          </cell>
          <cell r="N121">
            <v>0</v>
          </cell>
          <cell r="O121">
            <v>266759.16011126293</v>
          </cell>
          <cell r="P121">
            <v>304312.03000000003</v>
          </cell>
          <cell r="Q121">
            <v>92322.817996742146</v>
          </cell>
          <cell r="R121">
            <v>34157.29</v>
          </cell>
          <cell r="S121">
            <v>826986.14</v>
          </cell>
          <cell r="T121">
            <v>198243.06</v>
          </cell>
          <cell r="U121">
            <v>313261.09999999998</v>
          </cell>
          <cell r="V121">
            <v>1616163.3499999996</v>
          </cell>
          <cell r="W121">
            <v>0</v>
          </cell>
        </row>
        <row r="122">
          <cell r="I122" t="str">
            <v>SAN ANTONIO DE ARECO</v>
          </cell>
          <cell r="J122">
            <v>7119094.3500000006</v>
          </cell>
          <cell r="K122">
            <v>29538.280000000002</v>
          </cell>
          <cell r="L122">
            <v>118956.98439254999</v>
          </cell>
          <cell r="M122">
            <v>82775.83</v>
          </cell>
          <cell r="N122">
            <v>0</v>
          </cell>
          <cell r="O122">
            <v>231271.09439255</v>
          </cell>
          <cell r="P122">
            <v>171592.71999999994</v>
          </cell>
          <cell r="Q122">
            <v>62210.112349176139</v>
          </cell>
          <cell r="R122">
            <v>34389.65</v>
          </cell>
          <cell r="S122">
            <v>466005.17000000004</v>
          </cell>
          <cell r="T122">
            <v>133582.61000000002</v>
          </cell>
          <cell r="U122">
            <v>176522</v>
          </cell>
          <cell r="V122">
            <v>910704.91000000027</v>
          </cell>
          <cell r="W122">
            <v>0</v>
          </cell>
        </row>
        <row r="123">
          <cell r="I123" t="str">
            <v>SAN CAYETANO</v>
          </cell>
          <cell r="J123">
            <v>7722576.8999999994</v>
          </cell>
          <cell r="K123">
            <v>28689.1</v>
          </cell>
          <cell r="L123">
            <v>218565.37214123097</v>
          </cell>
          <cell r="M123">
            <v>67544.259999999995</v>
          </cell>
          <cell r="N123">
            <v>0</v>
          </cell>
          <cell r="O123">
            <v>314798.73214123095</v>
          </cell>
          <cell r="P123">
            <v>185735.43999999997</v>
          </cell>
          <cell r="Q123">
            <v>26143.303539477758</v>
          </cell>
          <cell r="R123">
            <v>12547.57</v>
          </cell>
          <cell r="S123">
            <v>505508.22000000003</v>
          </cell>
          <cell r="T123">
            <v>56137.030000000006</v>
          </cell>
          <cell r="U123">
            <v>191485.69999999998</v>
          </cell>
          <cell r="V123">
            <v>987905.09999999963</v>
          </cell>
          <cell r="W123">
            <v>0</v>
          </cell>
        </row>
        <row r="124">
          <cell r="I124" t="str">
            <v>SAN FERNANDO</v>
          </cell>
          <cell r="J124">
            <v>23917842.739999998</v>
          </cell>
          <cell r="K124">
            <v>9974.0099999999984</v>
          </cell>
          <cell r="L124">
            <v>0</v>
          </cell>
          <cell r="M124">
            <v>257664.71999999997</v>
          </cell>
          <cell r="N124">
            <v>0</v>
          </cell>
          <cell r="O124">
            <v>267638.73</v>
          </cell>
          <cell r="P124">
            <v>502345.25</v>
          </cell>
          <cell r="Q124">
            <v>787036.62487956614</v>
          </cell>
          <cell r="R124">
            <v>310076.10568629595</v>
          </cell>
          <cell r="S124">
            <v>1565625.86</v>
          </cell>
          <cell r="T124">
            <v>1689989.04</v>
          </cell>
          <cell r="U124">
            <v>593056.79</v>
          </cell>
          <cell r="V124">
            <v>3059672.9099999997</v>
          </cell>
          <cell r="W124">
            <v>7815951</v>
          </cell>
        </row>
        <row r="125">
          <cell r="I125" t="str">
            <v>SAN ISIDRO</v>
          </cell>
          <cell r="J125">
            <v>63985508.430000007</v>
          </cell>
          <cell r="K125">
            <v>0</v>
          </cell>
          <cell r="L125">
            <v>0</v>
          </cell>
          <cell r="M125">
            <v>701492.10000000009</v>
          </cell>
          <cell r="N125">
            <v>0</v>
          </cell>
          <cell r="O125">
            <v>701492.10000000009</v>
          </cell>
          <cell r="P125">
            <v>1543326.54</v>
          </cell>
          <cell r="Q125">
            <v>1094049.3465499778</v>
          </cell>
          <cell r="R125">
            <v>893961.20306103199</v>
          </cell>
          <cell r="S125">
            <v>4188394.71</v>
          </cell>
          <cell r="T125">
            <v>2349231.73</v>
          </cell>
          <cell r="U125">
            <v>1586557.93</v>
          </cell>
          <cell r="V125">
            <v>8185300.6299999962</v>
          </cell>
          <cell r="W125">
            <v>20909394</v>
          </cell>
        </row>
        <row r="126">
          <cell r="I126" t="str">
            <v>SAN MIGUEL</v>
          </cell>
          <cell r="J126">
            <v>47729349.00999999</v>
          </cell>
          <cell r="K126">
            <v>4346.0600000000004</v>
          </cell>
          <cell r="L126">
            <v>0</v>
          </cell>
          <cell r="M126">
            <v>348448.83999999997</v>
          </cell>
          <cell r="N126">
            <v>0</v>
          </cell>
          <cell r="O126">
            <v>352794.89999999997</v>
          </cell>
          <cell r="P126">
            <v>999627.72</v>
          </cell>
          <cell r="Q126">
            <v>1400993.6302530086</v>
          </cell>
          <cell r="R126">
            <v>0</v>
          </cell>
          <cell r="S126">
            <v>3124291.08</v>
          </cell>
          <cell r="T126">
            <v>3008327.45</v>
          </cell>
          <cell r="U126">
            <v>1183476.9899999998</v>
          </cell>
          <cell r="V126">
            <v>6105743.0499999989</v>
          </cell>
          <cell r="W126">
            <v>0</v>
          </cell>
        </row>
        <row r="127">
          <cell r="I127" t="str">
            <v>SAN NICOLAS</v>
          </cell>
          <cell r="J127">
            <v>17450097.399999999</v>
          </cell>
          <cell r="K127">
            <v>47117.47</v>
          </cell>
          <cell r="L127">
            <v>46071.814712990999</v>
          </cell>
          <cell r="M127">
            <v>205641.39</v>
          </cell>
          <cell r="N127">
            <v>0</v>
          </cell>
          <cell r="O127">
            <v>298830.67471299099</v>
          </cell>
          <cell r="P127">
            <v>423332.48</v>
          </cell>
          <cell r="Q127">
            <v>544766.22035142151</v>
          </cell>
          <cell r="R127">
            <v>216794.2</v>
          </cell>
          <cell r="S127">
            <v>1142257.02</v>
          </cell>
          <cell r="T127">
            <v>1169766.33</v>
          </cell>
          <cell r="U127">
            <v>432685.26000000007</v>
          </cell>
          <cell r="V127">
            <v>2232291.1800000006</v>
          </cell>
          <cell r="W127">
            <v>5702400</v>
          </cell>
        </row>
        <row r="128">
          <cell r="I128" t="str">
            <v>SAN PEDRO</v>
          </cell>
          <cell r="J128">
            <v>20446000.420000002</v>
          </cell>
          <cell r="K128">
            <v>110184.45</v>
          </cell>
          <cell r="L128">
            <v>143744.63119019999</v>
          </cell>
          <cell r="M128">
            <v>95044.7</v>
          </cell>
          <cell r="N128">
            <v>0</v>
          </cell>
          <cell r="O128">
            <v>348973.78119020001</v>
          </cell>
          <cell r="P128">
            <v>493554.27</v>
          </cell>
          <cell r="Q128">
            <v>272725.30001261487</v>
          </cell>
          <cell r="R128">
            <v>87833.02</v>
          </cell>
          <cell r="S128">
            <v>1338364.2999999998</v>
          </cell>
          <cell r="T128">
            <v>585617.93999999994</v>
          </cell>
          <cell r="U128">
            <v>506970.42000000004</v>
          </cell>
          <cell r="V128">
            <v>2615539.9300000002</v>
          </cell>
          <cell r="W128">
            <v>0</v>
          </cell>
        </row>
        <row r="129">
          <cell r="I129" t="str">
            <v>SAN VICENTE</v>
          </cell>
          <cell r="J129">
            <v>11190480.82</v>
          </cell>
          <cell r="K129">
            <v>139755.35</v>
          </cell>
          <cell r="L129">
            <v>69569.080662992987</v>
          </cell>
          <cell r="M129">
            <v>80273.010000000009</v>
          </cell>
          <cell r="N129">
            <v>0</v>
          </cell>
          <cell r="O129">
            <v>289597.440662993</v>
          </cell>
          <cell r="P129">
            <v>273023.78999999998</v>
          </cell>
          <cell r="Q129">
            <v>289492.60202091862</v>
          </cell>
          <cell r="R129">
            <v>88530.11</v>
          </cell>
          <cell r="S129">
            <v>732511.97000000009</v>
          </cell>
          <cell r="T129">
            <v>621622.06000000006</v>
          </cell>
          <cell r="U129">
            <v>277474.43</v>
          </cell>
          <cell r="V129">
            <v>1431534.2900000005</v>
          </cell>
          <cell r="W129">
            <v>3767676</v>
          </cell>
        </row>
        <row r="130">
          <cell r="I130" t="str">
            <v>SUIPACHA</v>
          </cell>
          <cell r="J130">
            <v>5184436</v>
          </cell>
          <cell r="K130">
            <v>15420.03</v>
          </cell>
          <cell r="L130">
            <v>122550.600172305</v>
          </cell>
          <cell r="M130">
            <v>30737.759999999991</v>
          </cell>
          <cell r="N130">
            <v>0</v>
          </cell>
          <cell r="O130">
            <v>168708.39017230499</v>
          </cell>
          <cell r="P130">
            <v>124853.93000000001</v>
          </cell>
          <cell r="Q130">
            <v>26485.493376381917</v>
          </cell>
          <cell r="R130">
            <v>15103.56</v>
          </cell>
          <cell r="S130">
            <v>339365.35</v>
          </cell>
          <cell r="T130">
            <v>56871.799999999996</v>
          </cell>
          <cell r="U130">
            <v>128551.04999999999</v>
          </cell>
          <cell r="V130">
            <v>663215.27000000014</v>
          </cell>
          <cell r="W130">
            <v>1745526</v>
          </cell>
        </row>
        <row r="131">
          <cell r="I131" t="str">
            <v>TANDIL</v>
          </cell>
          <cell r="J131">
            <v>33371796.580000002</v>
          </cell>
          <cell r="K131">
            <v>268570.55</v>
          </cell>
          <cell r="L131">
            <v>669793.05277952389</v>
          </cell>
          <cell r="M131">
            <v>619754.67999999993</v>
          </cell>
          <cell r="N131">
            <v>0</v>
          </cell>
          <cell r="O131">
            <v>1558118.2827795239</v>
          </cell>
          <cell r="P131">
            <v>747465.16999999993</v>
          </cell>
          <cell r="Q131">
            <v>336851.67544845433</v>
          </cell>
          <cell r="R131">
            <v>184263.45</v>
          </cell>
          <cell r="S131">
            <v>2184467.39</v>
          </cell>
          <cell r="T131">
            <v>723315.31</v>
          </cell>
          <cell r="U131">
            <v>827473.08999999985</v>
          </cell>
          <cell r="V131">
            <v>4269063.32</v>
          </cell>
          <cell r="W131">
            <v>0</v>
          </cell>
        </row>
        <row r="132">
          <cell r="I132" t="str">
            <v>TAPALQUE</v>
          </cell>
          <cell r="J132">
            <v>10320702.51</v>
          </cell>
          <cell r="K132">
            <v>30431.890000000003</v>
          </cell>
          <cell r="L132">
            <v>410960.20771610091</v>
          </cell>
          <cell r="M132">
            <v>25137.72</v>
          </cell>
          <cell r="N132">
            <v>0</v>
          </cell>
          <cell r="O132">
            <v>466529.81771610095</v>
          </cell>
          <cell r="P132">
            <v>248226.90999999997</v>
          </cell>
          <cell r="Q132">
            <v>41678.722134926589</v>
          </cell>
          <cell r="R132">
            <v>13709.39</v>
          </cell>
          <cell r="S132">
            <v>675577.6</v>
          </cell>
          <cell r="T132">
            <v>89495.94</v>
          </cell>
          <cell r="U132">
            <v>255907.75</v>
          </cell>
          <cell r="V132">
            <v>1320268.51</v>
          </cell>
          <cell r="W132">
            <v>0</v>
          </cell>
        </row>
        <row r="133">
          <cell r="I133" t="str">
            <v>TIGRE</v>
          </cell>
          <cell r="J133">
            <v>44486842.200000003</v>
          </cell>
          <cell r="K133">
            <v>48318.559999999998</v>
          </cell>
          <cell r="L133">
            <v>0</v>
          </cell>
          <cell r="M133">
            <v>487633.84</v>
          </cell>
          <cell r="N133">
            <v>0</v>
          </cell>
          <cell r="O133">
            <v>535952.4</v>
          </cell>
          <cell r="P133">
            <v>2358134.4899999998</v>
          </cell>
          <cell r="Q133">
            <v>1840365.380837949</v>
          </cell>
          <cell r="R133">
            <v>0</v>
          </cell>
          <cell r="S133">
            <v>2912041.49</v>
          </cell>
          <cell r="T133">
            <v>3951782.21</v>
          </cell>
          <cell r="U133">
            <v>1103077.1099999999</v>
          </cell>
          <cell r="V133">
            <v>5690947.5099999998</v>
          </cell>
          <cell r="W133">
            <v>14978088</v>
          </cell>
        </row>
        <row r="134">
          <cell r="I134" t="str">
            <v>TORDILLO</v>
          </cell>
          <cell r="J134">
            <v>2090679.1099999996</v>
          </cell>
          <cell r="K134">
            <v>10688.380000000001</v>
          </cell>
          <cell r="L134">
            <v>20271.313830881998</v>
          </cell>
          <cell r="M134">
            <v>2190.61</v>
          </cell>
          <cell r="N134">
            <v>0</v>
          </cell>
          <cell r="O134">
            <v>33150.303830881996</v>
          </cell>
          <cell r="P134">
            <v>50318.430000000008</v>
          </cell>
          <cell r="Q134">
            <v>7870.3662487956617</v>
          </cell>
          <cell r="R134">
            <v>2555.9899999999998</v>
          </cell>
          <cell r="S134">
            <v>136852.70000000001</v>
          </cell>
          <cell r="T134">
            <v>16899.89</v>
          </cell>
          <cell r="U134">
            <v>51839.51</v>
          </cell>
          <cell r="V134">
            <v>267448.63999999996</v>
          </cell>
          <cell r="W134">
            <v>0</v>
          </cell>
        </row>
        <row r="135">
          <cell r="I135" t="str">
            <v>TORNQUIST</v>
          </cell>
          <cell r="J135">
            <v>11692474.1</v>
          </cell>
          <cell r="K135">
            <v>28271.379999999997</v>
          </cell>
          <cell r="L135">
            <v>256159.57444706393</v>
          </cell>
          <cell r="M135">
            <v>37287.78</v>
          </cell>
          <cell r="N135">
            <v>0</v>
          </cell>
          <cell r="O135">
            <v>321718.73444706388</v>
          </cell>
          <cell r="P135">
            <v>184585.99</v>
          </cell>
          <cell r="Q135">
            <v>28470.194430426043</v>
          </cell>
          <cell r="R135">
            <v>18821.36</v>
          </cell>
          <cell r="S135">
            <v>765371.69000000006</v>
          </cell>
          <cell r="T135">
            <v>61133.520000000004</v>
          </cell>
          <cell r="U135">
            <v>289921.61999999994</v>
          </cell>
          <cell r="V135">
            <v>1495751.26</v>
          </cell>
          <cell r="W135">
            <v>3820905</v>
          </cell>
        </row>
        <row r="136">
          <cell r="I136" t="str">
            <v>TRENQUE LAUQUEN</v>
          </cell>
          <cell r="J136">
            <v>21745366.190000001</v>
          </cell>
          <cell r="K136">
            <v>96122.700000000026</v>
          </cell>
          <cell r="L136">
            <v>309603.63856169092</v>
          </cell>
          <cell r="M136">
            <v>247398.45</v>
          </cell>
          <cell r="N136">
            <v>0</v>
          </cell>
          <cell r="O136">
            <v>653124.78856169095</v>
          </cell>
          <cell r="P136">
            <v>523430.68</v>
          </cell>
          <cell r="Q136">
            <v>132838.09468619461</v>
          </cell>
          <cell r="R136">
            <v>63899.68</v>
          </cell>
          <cell r="S136">
            <v>1423418.82</v>
          </cell>
          <cell r="T136">
            <v>285240.76</v>
          </cell>
          <cell r="U136">
            <v>539188.93999999994</v>
          </cell>
          <cell r="V136">
            <v>2781760.3899999992</v>
          </cell>
          <cell r="W136">
            <v>0</v>
          </cell>
        </row>
        <row r="137">
          <cell r="I137" t="str">
            <v>TRES ARROYOS</v>
          </cell>
          <cell r="J137">
            <v>19602276.079999998</v>
          </cell>
          <cell r="K137">
            <v>252967.11000000002</v>
          </cell>
          <cell r="L137">
            <v>486779.57060988888</v>
          </cell>
          <cell r="M137">
            <v>396018.67</v>
          </cell>
          <cell r="N137">
            <v>0</v>
          </cell>
          <cell r="O137">
            <v>1135765.3506098888</v>
          </cell>
          <cell r="P137">
            <v>407412.12</v>
          </cell>
          <cell r="Q137">
            <v>199975.74068679064</v>
          </cell>
          <cell r="R137">
            <v>85044.67</v>
          </cell>
          <cell r="S137">
            <v>1283135.3800000001</v>
          </cell>
          <cell r="T137">
            <v>429404.17000000004</v>
          </cell>
          <cell r="U137">
            <v>486049.79000000004</v>
          </cell>
          <cell r="V137">
            <v>2507607.0700000003</v>
          </cell>
          <cell r="W137">
            <v>6405696</v>
          </cell>
        </row>
        <row r="138">
          <cell r="I138" t="str">
            <v>TRES DE FEBRERO</v>
          </cell>
          <cell r="J138">
            <v>33416633.649999999</v>
          </cell>
          <cell r="K138">
            <v>0</v>
          </cell>
          <cell r="L138">
            <v>0</v>
          </cell>
          <cell r="M138">
            <v>543613.18000000005</v>
          </cell>
          <cell r="N138">
            <v>0</v>
          </cell>
          <cell r="O138">
            <v>543613.18000000005</v>
          </cell>
          <cell r="P138">
            <v>699818.04</v>
          </cell>
          <cell r="Q138">
            <v>1189794.0629157615</v>
          </cell>
          <cell r="R138">
            <v>688136.60932702012</v>
          </cell>
          <cell r="S138">
            <v>2187402.36</v>
          </cell>
          <cell r="T138">
            <v>2554822.5699999998</v>
          </cell>
          <cell r="U138">
            <v>828584.8600000001</v>
          </cell>
          <cell r="V138">
            <v>4274799.049999998</v>
          </cell>
          <cell r="W138">
            <v>11250906</v>
          </cell>
        </row>
        <row r="139">
          <cell r="I139" t="str">
            <v>TRES LOMAS</v>
          </cell>
          <cell r="J139">
            <v>5082946.71</v>
          </cell>
          <cell r="K139">
            <v>37723.519999999997</v>
          </cell>
          <cell r="L139">
            <v>72885.169679558981</v>
          </cell>
          <cell r="M139">
            <v>67661.200000000012</v>
          </cell>
          <cell r="N139">
            <v>0</v>
          </cell>
          <cell r="O139">
            <v>178269.88967955898</v>
          </cell>
          <cell r="P139">
            <v>122321.75</v>
          </cell>
          <cell r="Q139">
            <v>14235.097215213022</v>
          </cell>
          <cell r="R139">
            <v>13012.3</v>
          </cell>
          <cell r="S139">
            <v>332722.02</v>
          </cell>
          <cell r="T139">
            <v>30566.760000000002</v>
          </cell>
          <cell r="U139">
            <v>126034.55</v>
          </cell>
          <cell r="V139">
            <v>650232.23999999976</v>
          </cell>
          <cell r="W139">
            <v>1661022</v>
          </cell>
        </row>
        <row r="140">
          <cell r="I140" t="str">
            <v>VEINTICINCO DE MAYO</v>
          </cell>
          <cell r="J140">
            <v>12345035.039999999</v>
          </cell>
          <cell r="K140">
            <v>57473.310000000005</v>
          </cell>
          <cell r="L140">
            <v>516925.618758342</v>
          </cell>
          <cell r="M140">
            <v>116819.24</v>
          </cell>
          <cell r="N140">
            <v>0</v>
          </cell>
          <cell r="O140">
            <v>691218.16875834204</v>
          </cell>
          <cell r="P140">
            <v>297522.82</v>
          </cell>
          <cell r="Q140">
            <v>123941.15892668646</v>
          </cell>
          <cell r="R140">
            <v>53211.01</v>
          </cell>
          <cell r="S140">
            <v>808087.34000000008</v>
          </cell>
          <cell r="T140">
            <v>266136.52999999997</v>
          </cell>
          <cell r="U140">
            <v>306102.25999999995</v>
          </cell>
          <cell r="V140">
            <v>1579229.8099999996</v>
          </cell>
          <cell r="W140">
            <v>4034151</v>
          </cell>
        </row>
        <row r="141">
          <cell r="I141" t="str">
            <v>VICENTE LOPEZ</v>
          </cell>
          <cell r="J141">
            <v>48970547.82</v>
          </cell>
          <cell r="K141">
            <v>0</v>
          </cell>
          <cell r="L141">
            <v>0</v>
          </cell>
          <cell r="M141">
            <v>685677.74999999988</v>
          </cell>
          <cell r="N141">
            <v>31544.53</v>
          </cell>
          <cell r="O141">
            <v>717222.27999999991</v>
          </cell>
          <cell r="P141">
            <v>1180041.4899999998</v>
          </cell>
          <cell r="Q141">
            <v>637431.22818506777</v>
          </cell>
          <cell r="R141">
            <v>701553.51170547586</v>
          </cell>
          <cell r="S141">
            <v>3205538.08</v>
          </cell>
          <cell r="T141">
            <v>1368744.17</v>
          </cell>
          <cell r="U141">
            <v>1214253.22</v>
          </cell>
          <cell r="V141">
            <v>6264522.3999999985</v>
          </cell>
          <cell r="W141">
            <v>16002756</v>
          </cell>
        </row>
        <row r="142">
          <cell r="I142" t="str">
            <v>VILLA GESELL</v>
          </cell>
          <cell r="J142">
            <v>14678379.66</v>
          </cell>
          <cell r="K142">
            <v>926.58</v>
          </cell>
          <cell r="L142">
            <v>0</v>
          </cell>
          <cell r="M142">
            <v>64332.579999999994</v>
          </cell>
          <cell r="N142">
            <v>0</v>
          </cell>
          <cell r="O142">
            <v>65259.159999999996</v>
          </cell>
          <cell r="P142">
            <v>305522.07</v>
          </cell>
          <cell r="Q142">
            <v>105120.71789695769</v>
          </cell>
          <cell r="R142">
            <v>47169.59</v>
          </cell>
          <cell r="S142">
            <v>960824.55999999994</v>
          </cell>
          <cell r="T142">
            <v>225723.75</v>
          </cell>
          <cell r="U142">
            <v>363958.89999999997</v>
          </cell>
          <cell r="V142">
            <v>1877721.2900000007</v>
          </cell>
          <cell r="W142">
            <v>0</v>
          </cell>
        </row>
        <row r="143">
          <cell r="I143" t="str">
            <v>VILLARINO</v>
          </cell>
          <cell r="J143">
            <v>18270191.379999999</v>
          </cell>
          <cell r="K143">
            <v>13274.74</v>
          </cell>
          <cell r="L143">
            <v>477765.88086528896</v>
          </cell>
          <cell r="M143">
            <v>15141.63</v>
          </cell>
          <cell r="N143">
            <v>0</v>
          </cell>
          <cell r="O143">
            <v>506182.25086528895</v>
          </cell>
          <cell r="P143">
            <v>441010.41</v>
          </cell>
          <cell r="Q143">
            <v>151590.09774854252</v>
          </cell>
          <cell r="R143">
            <v>46007.77</v>
          </cell>
          <cell r="S143">
            <v>1195939.1299999999</v>
          </cell>
          <cell r="T143">
            <v>325506.58999999997</v>
          </cell>
          <cell r="U143">
            <v>453019.94</v>
          </cell>
          <cell r="V143">
            <v>2337201.1000000006</v>
          </cell>
          <cell r="W143">
            <v>0</v>
          </cell>
        </row>
        <row r="144">
          <cell r="I144" t="str">
            <v>ZARATE</v>
          </cell>
          <cell r="J144">
            <v>16640606.739999998</v>
          </cell>
          <cell r="K144">
            <v>142665.11000000002</v>
          </cell>
          <cell r="L144">
            <v>58050.533978840998</v>
          </cell>
          <cell r="M144">
            <v>155559.44999999998</v>
          </cell>
          <cell r="N144">
            <v>0</v>
          </cell>
          <cell r="O144">
            <v>356275.09397884097</v>
          </cell>
          <cell r="P144">
            <v>349788.06999999995</v>
          </cell>
          <cell r="Q144">
            <v>651734.76336766162</v>
          </cell>
          <cell r="R144">
            <v>169856.98</v>
          </cell>
          <cell r="S144">
            <v>1089268.9800000002</v>
          </cell>
          <cell r="T144">
            <v>1399457.89</v>
          </cell>
          <cell r="U144">
            <v>412613.46999999991</v>
          </cell>
          <cell r="V144">
            <v>2128737.6599999997</v>
          </cell>
          <cell r="W144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14"/>
    <pageSetUpPr fitToPage="1"/>
  </sheetPr>
  <dimension ref="A1:X145"/>
  <sheetViews>
    <sheetView showGridLines="0" zoomScale="80" zoomScaleNormal="80" workbookViewId="0">
      <pane xSplit="4" ySplit="9" topLeftCell="E125" activePane="bottomRight" state="frozen"/>
      <selection activeCell="E6" sqref="E6"/>
      <selection pane="topRight" activeCell="E6" sqref="E6"/>
      <selection pane="bottomLeft" activeCell="E6" sqref="E6"/>
      <selection pane="bottomRight" activeCell="Q145" sqref="Q145"/>
    </sheetView>
  </sheetViews>
  <sheetFormatPr baseColWidth="10" defaultRowHeight="14.25" x14ac:dyDescent="0.2"/>
  <cols>
    <col min="1" max="3" width="1.5" style="1" customWidth="1"/>
    <col min="4" max="4" width="59.33203125" style="17" customWidth="1"/>
    <col min="5" max="5" width="22.5" style="17" customWidth="1"/>
    <col min="6" max="6" width="22.5" style="17" hidden="1" customWidth="1"/>
    <col min="7" max="14" width="22.5" style="17" customWidth="1"/>
    <col min="15" max="16" width="22.5" style="17" hidden="1" customWidth="1"/>
    <col min="17" max="17" width="22.5" style="17" customWidth="1"/>
    <col min="18" max="16384" width="12" style="17"/>
  </cols>
  <sheetData>
    <row r="1" spans="1:24" ht="18.75" customHeight="1" x14ac:dyDescent="0.2"/>
    <row r="2" spans="1:24" s="2" customFormat="1" ht="44.25" customHeight="1" x14ac:dyDescent="0.2">
      <c r="A2" s="14"/>
      <c r="B2" s="14"/>
      <c r="C2" s="14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44"/>
      <c r="S2" s="44"/>
    </row>
    <row r="3" spans="1:24" ht="9" customHeight="1" x14ac:dyDescent="0.2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24" x14ac:dyDescent="0.2"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24" ht="17.25" customHeight="1" x14ac:dyDescent="0.3">
      <c r="D5" s="19" t="s">
        <v>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24" ht="17.25" customHeight="1" x14ac:dyDescent="0.3">
      <c r="D6" s="19" t="s">
        <v>156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24" ht="12.75" customHeight="1" x14ac:dyDescent="0.25"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7" t="s">
        <v>1</v>
      </c>
    </row>
    <row r="8" spans="1:24" ht="18.75" customHeight="1" x14ac:dyDescent="0.2">
      <c r="D8" s="60" t="s">
        <v>2</v>
      </c>
      <c r="E8" s="60" t="s">
        <v>157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</row>
    <row r="9" spans="1:24" s="2" customFormat="1" ht="60" customHeight="1" x14ac:dyDescent="0.2">
      <c r="A9" s="8"/>
      <c r="B9" s="8"/>
      <c r="C9" s="9"/>
      <c r="D9" s="60"/>
      <c r="E9" s="41" t="s">
        <v>141</v>
      </c>
      <c r="F9" s="41"/>
      <c r="G9" s="41" t="s">
        <v>3</v>
      </c>
      <c r="H9" s="41" t="s">
        <v>148</v>
      </c>
      <c r="I9" s="41" t="s">
        <v>142</v>
      </c>
      <c r="J9" s="41" t="s">
        <v>143</v>
      </c>
      <c r="K9" s="41" t="s">
        <v>145</v>
      </c>
      <c r="L9" s="41" t="s">
        <v>146</v>
      </c>
      <c r="M9" s="41" t="s">
        <v>4</v>
      </c>
      <c r="N9" s="41" t="s">
        <v>144</v>
      </c>
      <c r="O9" s="41" t="s">
        <v>166</v>
      </c>
      <c r="P9" s="41" t="s">
        <v>165</v>
      </c>
      <c r="Q9" s="41" t="s">
        <v>147</v>
      </c>
    </row>
    <row r="10" spans="1:24" ht="15.75" x14ac:dyDescent="0.25">
      <c r="A10" s="10"/>
      <c r="B10" s="10"/>
      <c r="C10" s="25"/>
      <c r="D10" s="26" t="s">
        <v>5</v>
      </c>
      <c r="E10" s="27">
        <v>11852968.83</v>
      </c>
      <c r="F10" s="27"/>
      <c r="G10" s="27">
        <v>276871.50943886995</v>
      </c>
      <c r="H10" s="27">
        <v>481137.42000000004</v>
      </c>
      <c r="I10" s="27">
        <v>58711.66</v>
      </c>
      <c r="J10" s="27">
        <v>25892.15</v>
      </c>
      <c r="K10" s="27">
        <v>640152.30000000005</v>
      </c>
      <c r="L10" s="27">
        <v>96828.24</v>
      </c>
      <c r="M10" s="27">
        <v>380405.33999999997</v>
      </c>
      <c r="N10" s="27">
        <v>1545256.3900000006</v>
      </c>
      <c r="O10" s="27"/>
      <c r="P10" s="27"/>
      <c r="Q10" s="27">
        <f>SUM(E10:N10)</f>
        <v>15358223.839438872</v>
      </c>
      <c r="R10" s="23"/>
      <c r="S10" s="23"/>
      <c r="T10" s="23"/>
      <c r="U10" s="23"/>
      <c r="V10" s="23"/>
      <c r="W10" s="23"/>
      <c r="X10" s="23"/>
    </row>
    <row r="11" spans="1:24" ht="15.75" x14ac:dyDescent="0.25">
      <c r="A11" s="10"/>
      <c r="B11" s="10"/>
      <c r="C11" s="25"/>
      <c r="D11" s="26" t="s">
        <v>6</v>
      </c>
      <c r="E11" s="27">
        <v>7392180.1600000001</v>
      </c>
      <c r="F11" s="27"/>
      <c r="G11" s="27">
        <v>317515.89509331994</v>
      </c>
      <c r="H11" s="27">
        <v>297763.90000000002</v>
      </c>
      <c r="I11" s="27">
        <v>41134.629999999997</v>
      </c>
      <c r="J11" s="27">
        <v>18290.78</v>
      </c>
      <c r="K11" s="27">
        <v>396148.13</v>
      </c>
      <c r="L11" s="27">
        <v>67839.91</v>
      </c>
      <c r="M11" s="27">
        <v>237242.2</v>
      </c>
      <c r="N11" s="27">
        <v>963709.00999999978</v>
      </c>
      <c r="O11" s="27"/>
      <c r="P11" s="27"/>
      <c r="Q11" s="27">
        <f t="shared" ref="Q11:Q74" si="0">SUM(E11:N11)</f>
        <v>9731824.6150933206</v>
      </c>
      <c r="R11" s="23"/>
      <c r="S11" s="23"/>
      <c r="T11" s="23"/>
      <c r="U11" s="23"/>
      <c r="V11" s="23"/>
      <c r="W11" s="23"/>
      <c r="X11" s="23"/>
    </row>
    <row r="12" spans="1:24" ht="15.75" x14ac:dyDescent="0.25">
      <c r="A12" s="10"/>
      <c r="B12" s="10"/>
      <c r="C12" s="25"/>
      <c r="D12" s="26" t="s">
        <v>7</v>
      </c>
      <c r="E12" s="27">
        <v>4019692.55</v>
      </c>
      <c r="F12" s="27"/>
      <c r="G12" s="27">
        <v>157814.04627563999</v>
      </c>
      <c r="H12" s="27">
        <v>169486.03999999998</v>
      </c>
      <c r="I12" s="27">
        <v>28735.89</v>
      </c>
      <c r="J12" s="27">
        <v>16152.9</v>
      </c>
      <c r="K12" s="27">
        <v>225369.62</v>
      </c>
      <c r="L12" s="27">
        <v>47391.71</v>
      </c>
      <c r="M12" s="27">
        <v>129006.63999999998</v>
      </c>
      <c r="N12" s="27">
        <v>524042.04999999987</v>
      </c>
      <c r="O12" s="27"/>
      <c r="P12" s="27"/>
      <c r="Q12" s="27">
        <f t="shared" si="0"/>
        <v>5317691.4462756393</v>
      </c>
      <c r="R12" s="23"/>
      <c r="S12" s="23"/>
      <c r="T12" s="23"/>
      <c r="U12" s="23"/>
      <c r="V12" s="23"/>
      <c r="W12" s="23"/>
      <c r="X12" s="23"/>
    </row>
    <row r="13" spans="1:24" ht="15.75" x14ac:dyDescent="0.25">
      <c r="A13" s="10"/>
      <c r="B13" s="10"/>
      <c r="C13" s="25"/>
      <c r="D13" s="26" t="s">
        <v>8</v>
      </c>
      <c r="E13" s="27">
        <v>60803301.309999995</v>
      </c>
      <c r="F13" s="27"/>
      <c r="G13" s="27">
        <v>452921.3201033501</v>
      </c>
      <c r="H13" s="27">
        <v>2167550.9899999998</v>
      </c>
      <c r="I13" s="27">
        <v>3084367.94</v>
      </c>
      <c r="J13" s="27">
        <v>1753702.5507125692</v>
      </c>
      <c r="K13" s="27">
        <v>3290179.83</v>
      </c>
      <c r="L13" s="27">
        <v>5086790.3</v>
      </c>
      <c r="M13" s="27">
        <v>1951401.65</v>
      </c>
      <c r="N13" s="27">
        <v>7926848.6399999987</v>
      </c>
      <c r="O13" s="27"/>
      <c r="P13" s="27"/>
      <c r="Q13" s="27">
        <f t="shared" si="0"/>
        <v>86517064.530815914</v>
      </c>
      <c r="R13" s="23"/>
      <c r="S13" s="23"/>
      <c r="T13" s="23"/>
      <c r="U13" s="23"/>
      <c r="V13" s="23"/>
      <c r="W13" s="23"/>
      <c r="X13" s="23"/>
    </row>
    <row r="14" spans="1:24" ht="15.75" x14ac:dyDescent="0.25">
      <c r="A14" s="10"/>
      <c r="B14" s="10"/>
      <c r="C14" s="25"/>
      <c r="D14" s="26" t="s">
        <v>9</v>
      </c>
      <c r="E14" s="27">
        <v>10111517.239999998</v>
      </c>
      <c r="F14" s="27"/>
      <c r="G14" s="27">
        <v>261279.35870970995</v>
      </c>
      <c r="H14" s="27">
        <v>419135.57000000007</v>
      </c>
      <c r="I14" s="27">
        <v>105462.19</v>
      </c>
      <c r="J14" s="27">
        <v>44182.93</v>
      </c>
      <c r="K14" s="27">
        <v>556106.07999999996</v>
      </c>
      <c r="L14" s="27">
        <v>173929.97999999998</v>
      </c>
      <c r="M14" s="27">
        <v>324515.73000000004</v>
      </c>
      <c r="N14" s="27">
        <v>1318225.5800000003</v>
      </c>
      <c r="O14" s="27"/>
      <c r="P14" s="27"/>
      <c r="Q14" s="27">
        <f t="shared" si="0"/>
        <v>13314354.658709709</v>
      </c>
      <c r="R14" s="23"/>
      <c r="S14" s="23"/>
      <c r="T14" s="23"/>
      <c r="U14" s="23"/>
      <c r="V14" s="23"/>
      <c r="W14" s="23"/>
      <c r="X14" s="23"/>
    </row>
    <row r="15" spans="1:24" ht="15.75" x14ac:dyDescent="0.25">
      <c r="A15" s="10"/>
      <c r="B15" s="10"/>
      <c r="C15" s="25"/>
      <c r="D15" s="26" t="s">
        <v>10</v>
      </c>
      <c r="E15" s="27">
        <v>35788797.520000003</v>
      </c>
      <c r="F15" s="27"/>
      <c r="G15" s="27">
        <v>497902.15162928007</v>
      </c>
      <c r="H15" s="27">
        <v>1399628.8</v>
      </c>
      <c r="I15" s="27">
        <v>1499882.4</v>
      </c>
      <c r="J15" s="27">
        <v>1237241.0648560477</v>
      </c>
      <c r="K15" s="27">
        <v>2158692.1399999997</v>
      </c>
      <c r="L15" s="27">
        <v>2473630.7000000002</v>
      </c>
      <c r="M15" s="27">
        <v>1148594.17</v>
      </c>
      <c r="N15" s="27">
        <v>4665739.8000000017</v>
      </c>
      <c r="O15" s="27"/>
      <c r="P15" s="27"/>
      <c r="Q15" s="27">
        <f t="shared" si="0"/>
        <v>50870108.74648533</v>
      </c>
      <c r="R15" s="23"/>
      <c r="S15" s="23"/>
      <c r="T15" s="23"/>
      <c r="U15" s="23"/>
      <c r="V15" s="23"/>
      <c r="W15" s="23"/>
      <c r="X15" s="23"/>
    </row>
    <row r="16" spans="1:24" ht="15.75" x14ac:dyDescent="0.25">
      <c r="A16" s="10"/>
      <c r="B16" s="10"/>
      <c r="C16" s="25"/>
      <c r="D16" s="26" t="s">
        <v>11</v>
      </c>
      <c r="E16" s="27">
        <v>14219542.34</v>
      </c>
      <c r="F16" s="27"/>
      <c r="G16" s="27">
        <v>593683.23812194995</v>
      </c>
      <c r="H16" s="27">
        <v>558451.37</v>
      </c>
      <c r="I16" s="27">
        <v>68265.98</v>
      </c>
      <c r="J16" s="27">
        <v>30880.54</v>
      </c>
      <c r="K16" s="27">
        <v>742375.21000000008</v>
      </c>
      <c r="L16" s="27">
        <v>112585.38</v>
      </c>
      <c r="M16" s="27">
        <v>456357.39</v>
      </c>
      <c r="N16" s="27">
        <v>1853783.44</v>
      </c>
      <c r="O16" s="27"/>
      <c r="P16" s="27"/>
      <c r="Q16" s="27">
        <f t="shared" si="0"/>
        <v>18635924.888121951</v>
      </c>
      <c r="R16" s="23"/>
      <c r="S16" s="23"/>
      <c r="T16" s="23"/>
      <c r="U16" s="23"/>
      <c r="V16" s="23"/>
      <c r="W16" s="23"/>
      <c r="X16" s="23"/>
    </row>
    <row r="17" spans="1:24" ht="15.75" x14ac:dyDescent="0.25">
      <c r="A17" s="10"/>
      <c r="B17" s="10"/>
      <c r="C17" s="25"/>
      <c r="D17" s="26" t="s">
        <v>12</v>
      </c>
      <c r="E17" s="27">
        <v>21262356.460000001</v>
      </c>
      <c r="F17" s="27"/>
      <c r="G17" s="27">
        <v>853829.49086144986</v>
      </c>
      <c r="H17" s="27">
        <v>867407.59</v>
      </c>
      <c r="I17" s="27">
        <v>254319.95</v>
      </c>
      <c r="J17" s="27">
        <v>99292.82</v>
      </c>
      <c r="K17" s="27">
        <v>1150793.75</v>
      </c>
      <c r="L17" s="27">
        <v>419428.66</v>
      </c>
      <c r="M17" s="27">
        <v>682387.19</v>
      </c>
      <c r="N17" s="27">
        <v>2771946.2000000007</v>
      </c>
      <c r="O17" s="27"/>
      <c r="P17" s="27"/>
      <c r="Q17" s="27">
        <f t="shared" si="0"/>
        <v>28361762.11086145</v>
      </c>
      <c r="R17" s="23"/>
      <c r="S17" s="23"/>
      <c r="T17" s="23"/>
      <c r="U17" s="23"/>
      <c r="V17" s="23"/>
      <c r="W17" s="23"/>
      <c r="X17" s="23"/>
    </row>
    <row r="18" spans="1:24" ht="15.75" x14ac:dyDescent="0.25">
      <c r="A18" s="10"/>
      <c r="B18" s="10"/>
      <c r="C18" s="25"/>
      <c r="D18" s="26" t="s">
        <v>13</v>
      </c>
      <c r="E18" s="27">
        <v>39503290.230000004</v>
      </c>
      <c r="F18" s="27"/>
      <c r="G18" s="27">
        <v>1077682.47155025</v>
      </c>
      <c r="H18" s="27">
        <v>1362998.06</v>
      </c>
      <c r="I18" s="27">
        <v>948503.31</v>
      </c>
      <c r="J18" s="27">
        <v>458457.3</v>
      </c>
      <c r="K18" s="27">
        <v>2117088.7200000002</v>
      </c>
      <c r="L18" s="27">
        <v>1564287.25</v>
      </c>
      <c r="M18" s="27">
        <v>1267805.9100000001</v>
      </c>
      <c r="N18" s="27">
        <v>5149993.43</v>
      </c>
      <c r="O18" s="27"/>
      <c r="P18" s="27"/>
      <c r="Q18" s="27">
        <f t="shared" si="0"/>
        <v>53450106.681550257</v>
      </c>
      <c r="R18" s="23"/>
      <c r="S18" s="23"/>
      <c r="T18" s="23"/>
      <c r="U18" s="23"/>
      <c r="V18" s="23"/>
      <c r="W18" s="23"/>
      <c r="X18" s="23"/>
    </row>
    <row r="19" spans="1:24" ht="15.75" x14ac:dyDescent="0.25">
      <c r="A19" s="10"/>
      <c r="B19" s="10"/>
      <c r="C19" s="25"/>
      <c r="D19" s="26" t="s">
        <v>14</v>
      </c>
      <c r="E19" s="27">
        <v>13768254.129999999</v>
      </c>
      <c r="F19" s="27"/>
      <c r="G19" s="27">
        <v>881068.52466714988</v>
      </c>
      <c r="H19" s="27">
        <v>563660.78</v>
      </c>
      <c r="I19" s="27">
        <v>194806.02</v>
      </c>
      <c r="J19" s="27">
        <v>66511.94</v>
      </c>
      <c r="K19" s="27">
        <v>746114.33000000007</v>
      </c>
      <c r="L19" s="27">
        <v>321277.30000000005</v>
      </c>
      <c r="M19" s="27">
        <v>441873.89</v>
      </c>
      <c r="N19" s="27">
        <v>1794949.6199999999</v>
      </c>
      <c r="O19" s="27"/>
      <c r="P19" s="27"/>
      <c r="Q19" s="27">
        <f t="shared" si="0"/>
        <v>18778516.534667149</v>
      </c>
      <c r="R19" s="23"/>
      <c r="S19" s="23"/>
      <c r="T19" s="23"/>
      <c r="U19" s="23"/>
      <c r="V19" s="23"/>
      <c r="W19" s="23"/>
      <c r="X19" s="23"/>
    </row>
    <row r="20" spans="1:24" ht="15.75" x14ac:dyDescent="0.25">
      <c r="A20" s="10"/>
      <c r="B20" s="10"/>
      <c r="C20" s="25"/>
      <c r="D20" s="26" t="s">
        <v>15</v>
      </c>
      <c r="E20" s="27">
        <v>8070528.0699999994</v>
      </c>
      <c r="F20" s="27"/>
      <c r="G20" s="27">
        <v>298650.53106012999</v>
      </c>
      <c r="H20" s="27">
        <v>327517.58999999997</v>
      </c>
      <c r="I20" s="27">
        <v>131280.73000000001</v>
      </c>
      <c r="J20" s="27">
        <v>49883.95</v>
      </c>
      <c r="K20" s="27">
        <v>432928.84</v>
      </c>
      <c r="L20" s="27">
        <v>216510.35</v>
      </c>
      <c r="M20" s="27">
        <v>259012.88</v>
      </c>
      <c r="N20" s="27">
        <v>1052144.3999999997</v>
      </c>
      <c r="O20" s="27"/>
      <c r="P20" s="27"/>
      <c r="Q20" s="27">
        <f t="shared" si="0"/>
        <v>10838457.34106013</v>
      </c>
      <c r="R20" s="23"/>
      <c r="S20" s="23"/>
      <c r="T20" s="23"/>
      <c r="U20" s="23"/>
      <c r="V20" s="23"/>
      <c r="W20" s="23"/>
      <c r="X20" s="23"/>
    </row>
    <row r="21" spans="1:24" ht="15.75" x14ac:dyDescent="0.25">
      <c r="A21" s="10"/>
      <c r="B21" s="10"/>
      <c r="C21" s="25"/>
      <c r="D21" s="26" t="s">
        <v>16</v>
      </c>
      <c r="E21" s="27">
        <v>13087075.070000002</v>
      </c>
      <c r="F21" s="27"/>
      <c r="G21" s="27">
        <v>426644.16075578996</v>
      </c>
      <c r="H21" s="27">
        <v>542691.18000000005</v>
      </c>
      <c r="I21" s="27">
        <v>53022.83</v>
      </c>
      <c r="J21" s="27">
        <v>30880.54</v>
      </c>
      <c r="K21" s="27">
        <v>722031.35</v>
      </c>
      <c r="L21" s="27">
        <v>87446.12</v>
      </c>
      <c r="M21" s="27">
        <v>420012.33</v>
      </c>
      <c r="N21" s="27">
        <v>1706145.2</v>
      </c>
      <c r="O21" s="27"/>
      <c r="P21" s="27"/>
      <c r="Q21" s="27">
        <f t="shared" si="0"/>
        <v>17075948.780755792</v>
      </c>
      <c r="R21" s="23"/>
      <c r="S21" s="23"/>
      <c r="T21" s="23"/>
      <c r="U21" s="23"/>
      <c r="V21" s="23"/>
      <c r="W21" s="23"/>
      <c r="X21" s="23"/>
    </row>
    <row r="22" spans="1:24" ht="15.75" x14ac:dyDescent="0.25">
      <c r="A22" s="10"/>
      <c r="B22" s="10"/>
      <c r="C22" s="25"/>
      <c r="D22" s="26" t="s">
        <v>17</v>
      </c>
      <c r="E22" s="27">
        <v>46266101.790000007</v>
      </c>
      <c r="F22" s="27"/>
      <c r="G22" s="27">
        <v>370456.03554756998</v>
      </c>
      <c r="H22" s="27">
        <v>1589284.29</v>
      </c>
      <c r="I22" s="27">
        <v>1692354.54</v>
      </c>
      <c r="J22" s="27">
        <v>661583.85544079856</v>
      </c>
      <c r="K22" s="27">
        <v>2429434.8199999998</v>
      </c>
      <c r="L22" s="27">
        <v>2791058.93</v>
      </c>
      <c r="M22" s="27">
        <v>1484849.4300000002</v>
      </c>
      <c r="N22" s="27">
        <v>6031652.5999999987</v>
      </c>
      <c r="O22" s="27"/>
      <c r="P22" s="27"/>
      <c r="Q22" s="27">
        <f t="shared" si="0"/>
        <v>63316776.290988371</v>
      </c>
      <c r="R22" s="23"/>
      <c r="S22" s="23"/>
      <c r="T22" s="23"/>
      <c r="U22" s="23"/>
      <c r="V22" s="23"/>
      <c r="W22" s="23"/>
      <c r="X22" s="23"/>
    </row>
    <row r="23" spans="1:24" ht="15.75" x14ac:dyDescent="0.25">
      <c r="A23" s="10"/>
      <c r="B23" s="10"/>
      <c r="C23" s="25"/>
      <c r="D23" s="26" t="s">
        <v>18</v>
      </c>
      <c r="E23" s="27">
        <v>20439335.849999998</v>
      </c>
      <c r="F23" s="27"/>
      <c r="G23" s="27">
        <v>144559.56907216</v>
      </c>
      <c r="H23" s="27">
        <v>842757.57000000007</v>
      </c>
      <c r="I23" s="27">
        <v>450001.18</v>
      </c>
      <c r="J23" s="27">
        <v>102552.18251245428</v>
      </c>
      <c r="K23" s="27">
        <v>1106702.67</v>
      </c>
      <c r="L23" s="27">
        <v>742149.35</v>
      </c>
      <c r="M23" s="27">
        <v>655973.42999999993</v>
      </c>
      <c r="N23" s="27">
        <v>2664650.02</v>
      </c>
      <c r="O23" s="27"/>
      <c r="P23" s="27"/>
      <c r="Q23" s="27">
        <f t="shared" si="0"/>
        <v>27148681.821584616</v>
      </c>
      <c r="R23" s="23"/>
      <c r="S23" s="23"/>
      <c r="T23" s="23"/>
      <c r="U23" s="23"/>
      <c r="V23" s="23"/>
      <c r="W23" s="23"/>
      <c r="X23" s="23"/>
    </row>
    <row r="24" spans="1:24" ht="15.75" x14ac:dyDescent="0.25">
      <c r="A24" s="10"/>
      <c r="B24" s="10"/>
      <c r="C24" s="25"/>
      <c r="D24" s="26" t="s">
        <v>19</v>
      </c>
      <c r="E24" s="27">
        <v>15586430.390000001</v>
      </c>
      <c r="F24" s="27"/>
      <c r="G24" s="27">
        <v>468156.28356739</v>
      </c>
      <c r="H24" s="27">
        <v>617080.62</v>
      </c>
      <c r="I24" s="27">
        <v>107139.66</v>
      </c>
      <c r="J24" s="27">
        <v>52021.84</v>
      </c>
      <c r="K24" s="27">
        <v>819904.68</v>
      </c>
      <c r="L24" s="27">
        <v>176696.5</v>
      </c>
      <c r="M24" s="27">
        <v>500225.82999999996</v>
      </c>
      <c r="N24" s="27">
        <v>2031982.9899999995</v>
      </c>
      <c r="O24" s="27"/>
      <c r="P24" s="27"/>
      <c r="Q24" s="27">
        <f t="shared" si="0"/>
        <v>20359638.793567386</v>
      </c>
      <c r="R24" s="23"/>
      <c r="S24" s="23"/>
      <c r="T24" s="23"/>
      <c r="U24" s="23"/>
      <c r="V24" s="23"/>
      <c r="W24" s="23"/>
      <c r="X24" s="23"/>
    </row>
    <row r="25" spans="1:24" ht="15.75" x14ac:dyDescent="0.25">
      <c r="A25" s="10"/>
      <c r="B25" s="10"/>
      <c r="C25" s="25"/>
      <c r="D25" s="26" t="s">
        <v>20</v>
      </c>
      <c r="E25" s="27">
        <v>16551009.389999997</v>
      </c>
      <c r="F25" s="27"/>
      <c r="G25" s="27">
        <v>412822.21679932001</v>
      </c>
      <c r="H25" s="27">
        <v>644674.58000000007</v>
      </c>
      <c r="I25" s="27">
        <v>102690.7</v>
      </c>
      <c r="J25" s="27">
        <v>62948.800000000003</v>
      </c>
      <c r="K25" s="27">
        <v>855876.52</v>
      </c>
      <c r="L25" s="27">
        <v>169359.2</v>
      </c>
      <c r="M25" s="27">
        <v>531182.74</v>
      </c>
      <c r="N25" s="27">
        <v>2157733.8399999994</v>
      </c>
      <c r="O25" s="27"/>
      <c r="P25" s="27"/>
      <c r="Q25" s="27">
        <f t="shared" si="0"/>
        <v>21488297.986799315</v>
      </c>
      <c r="R25" s="23"/>
      <c r="S25" s="23"/>
      <c r="T25" s="23"/>
      <c r="U25" s="23"/>
      <c r="V25" s="23"/>
      <c r="W25" s="23"/>
      <c r="X25" s="23"/>
    </row>
    <row r="26" spans="1:24" ht="15.75" x14ac:dyDescent="0.25">
      <c r="A26" s="10"/>
      <c r="B26" s="10"/>
      <c r="C26" s="25"/>
      <c r="D26" s="26" t="s">
        <v>21</v>
      </c>
      <c r="E26" s="27">
        <v>5213879.3199999994</v>
      </c>
      <c r="F26" s="27"/>
      <c r="G26" s="27">
        <v>159570.54856464997</v>
      </c>
      <c r="H26" s="27">
        <v>231805.94</v>
      </c>
      <c r="I26" s="27">
        <v>106774.99</v>
      </c>
      <c r="J26" s="27">
        <v>23645.036979348493</v>
      </c>
      <c r="K26" s="27">
        <v>304745.75999999995</v>
      </c>
      <c r="L26" s="27">
        <v>176095.08000000002</v>
      </c>
      <c r="M26" s="27">
        <v>167332.51000000004</v>
      </c>
      <c r="N26" s="27">
        <v>679726.78999999957</v>
      </c>
      <c r="O26" s="27"/>
      <c r="P26" s="27"/>
      <c r="Q26" s="27">
        <f t="shared" si="0"/>
        <v>7063575.9755439982</v>
      </c>
      <c r="R26" s="23"/>
      <c r="S26" s="23"/>
      <c r="T26" s="23"/>
      <c r="U26" s="23"/>
      <c r="V26" s="23"/>
      <c r="W26" s="23"/>
      <c r="X26" s="23"/>
    </row>
    <row r="27" spans="1:24" ht="15.75" x14ac:dyDescent="0.25">
      <c r="A27" s="10"/>
      <c r="B27" s="10"/>
      <c r="C27" s="25"/>
      <c r="D27" s="26" t="s">
        <v>22</v>
      </c>
      <c r="E27" s="27">
        <v>20634686.460000001</v>
      </c>
      <c r="F27" s="27"/>
      <c r="G27" s="27">
        <v>321607.17544421996</v>
      </c>
      <c r="H27" s="27">
        <v>852398.46</v>
      </c>
      <c r="I27" s="27">
        <v>473558.78</v>
      </c>
      <c r="J27" s="27">
        <v>143713.29999999999</v>
      </c>
      <c r="K27" s="27">
        <v>1121033.42</v>
      </c>
      <c r="L27" s="27">
        <v>781000.93</v>
      </c>
      <c r="M27" s="27">
        <v>662242.96</v>
      </c>
      <c r="N27" s="27">
        <v>2690117.6399999992</v>
      </c>
      <c r="O27" s="27"/>
      <c r="P27" s="27"/>
      <c r="Q27" s="27">
        <f t="shared" si="0"/>
        <v>27680359.125444226</v>
      </c>
      <c r="R27" s="23"/>
      <c r="S27" s="23"/>
      <c r="T27" s="23"/>
      <c r="U27" s="23"/>
      <c r="V27" s="23"/>
      <c r="W27" s="23"/>
      <c r="X27" s="23"/>
    </row>
    <row r="28" spans="1:24" ht="15.75" x14ac:dyDescent="0.25">
      <c r="A28" s="10"/>
      <c r="B28" s="10"/>
      <c r="C28" s="25"/>
      <c r="D28" s="26" t="s">
        <v>23</v>
      </c>
      <c r="E28" s="27">
        <v>9060870.7100000009</v>
      </c>
      <c r="F28" s="27"/>
      <c r="G28" s="27">
        <v>205355.04270702999</v>
      </c>
      <c r="H28" s="27">
        <v>382833.99</v>
      </c>
      <c r="I28" s="27">
        <v>215373.34</v>
      </c>
      <c r="J28" s="27">
        <v>78864.160000000003</v>
      </c>
      <c r="K28" s="27">
        <v>500477.14999999997</v>
      </c>
      <c r="L28" s="27">
        <v>355197.25</v>
      </c>
      <c r="M28" s="27">
        <v>290796.59000000003</v>
      </c>
      <c r="N28" s="27">
        <v>1181254.0399999998</v>
      </c>
      <c r="O28" s="27"/>
      <c r="P28" s="27"/>
      <c r="Q28" s="27">
        <f t="shared" si="0"/>
        <v>12271022.27270703</v>
      </c>
      <c r="R28" s="23"/>
      <c r="S28" s="23"/>
      <c r="T28" s="23"/>
      <c r="U28" s="23"/>
      <c r="V28" s="23"/>
      <c r="W28" s="23"/>
      <c r="X28" s="23"/>
    </row>
    <row r="29" spans="1:24" ht="15.75" x14ac:dyDescent="0.25">
      <c r="A29" s="10"/>
      <c r="B29" s="10"/>
      <c r="C29" s="25"/>
      <c r="D29" s="26" t="s">
        <v>24</v>
      </c>
      <c r="E29" s="27">
        <v>4231463.9499999993</v>
      </c>
      <c r="F29" s="27"/>
      <c r="G29" s="27">
        <v>209194.37689111999</v>
      </c>
      <c r="H29" s="27">
        <v>172863.34000000003</v>
      </c>
      <c r="I29" s="27">
        <v>53533.36</v>
      </c>
      <c r="J29" s="27">
        <v>22091.47</v>
      </c>
      <c r="K29" s="27">
        <v>228681.42</v>
      </c>
      <c r="L29" s="27">
        <v>88288.11</v>
      </c>
      <c r="M29" s="27">
        <v>135803.20000000001</v>
      </c>
      <c r="N29" s="27">
        <v>551650.44000000006</v>
      </c>
      <c r="O29" s="27"/>
      <c r="P29" s="27"/>
      <c r="Q29" s="27">
        <f t="shared" si="0"/>
        <v>5693569.6668911204</v>
      </c>
      <c r="R29" s="23"/>
      <c r="S29" s="23"/>
      <c r="T29" s="23"/>
      <c r="U29" s="23"/>
      <c r="V29" s="23"/>
      <c r="W29" s="23"/>
      <c r="X29" s="23"/>
    </row>
    <row r="30" spans="1:24" ht="15.75" x14ac:dyDescent="0.25">
      <c r="A30" s="10"/>
      <c r="B30" s="10"/>
      <c r="C30" s="25"/>
      <c r="D30" s="26" t="s">
        <v>25</v>
      </c>
      <c r="E30" s="27">
        <v>11313348.170000002</v>
      </c>
      <c r="F30" s="27"/>
      <c r="G30" s="27">
        <v>419443.30965141003</v>
      </c>
      <c r="H30" s="27">
        <v>446631.33999999997</v>
      </c>
      <c r="I30" s="27">
        <v>73736.009999999995</v>
      </c>
      <c r="J30" s="27">
        <v>33731.06</v>
      </c>
      <c r="K30" s="27">
        <v>593161.5</v>
      </c>
      <c r="L30" s="27">
        <v>121606.64</v>
      </c>
      <c r="M30" s="27">
        <v>363086.91</v>
      </c>
      <c r="N30" s="27">
        <v>1474906.6300000001</v>
      </c>
      <c r="O30" s="27"/>
      <c r="P30" s="27"/>
      <c r="Q30" s="27">
        <f t="shared" si="0"/>
        <v>14839651.569651414</v>
      </c>
      <c r="R30" s="23"/>
      <c r="S30" s="23"/>
      <c r="T30" s="23"/>
      <c r="U30" s="23"/>
      <c r="V30" s="23"/>
      <c r="W30" s="23"/>
      <c r="X30" s="23"/>
    </row>
    <row r="31" spans="1:24" ht="15.75" x14ac:dyDescent="0.25">
      <c r="A31" s="10"/>
      <c r="B31" s="10"/>
      <c r="C31" s="25"/>
      <c r="D31" s="26" t="s">
        <v>26</v>
      </c>
      <c r="E31" s="27">
        <v>8163956.6299999999</v>
      </c>
      <c r="F31" s="27"/>
      <c r="G31" s="27">
        <v>338639.35006481002</v>
      </c>
      <c r="H31" s="27">
        <v>339260.11</v>
      </c>
      <c r="I31" s="27">
        <v>46021.19</v>
      </c>
      <c r="J31" s="27">
        <v>17578.16</v>
      </c>
      <c r="K31" s="27">
        <v>451273.42000000004</v>
      </c>
      <c r="L31" s="27">
        <v>75898.91</v>
      </c>
      <c r="M31" s="27">
        <v>262011.33</v>
      </c>
      <c r="N31" s="27">
        <v>1064324.5899999999</v>
      </c>
      <c r="O31" s="27"/>
      <c r="P31" s="27"/>
      <c r="Q31" s="27">
        <f t="shared" si="0"/>
        <v>10758963.690064808</v>
      </c>
      <c r="R31" s="23"/>
      <c r="S31" s="23"/>
      <c r="T31" s="23"/>
      <c r="U31" s="23"/>
      <c r="V31" s="23"/>
      <c r="W31" s="23"/>
      <c r="X31" s="23"/>
    </row>
    <row r="32" spans="1:24" ht="15.75" x14ac:dyDescent="0.25">
      <c r="A32" s="10"/>
      <c r="B32" s="10"/>
      <c r="C32" s="25"/>
      <c r="D32" s="26" t="s">
        <v>27</v>
      </c>
      <c r="E32" s="27">
        <v>2924313.59</v>
      </c>
      <c r="F32" s="27"/>
      <c r="G32" s="27">
        <v>254475.24272904001</v>
      </c>
      <c r="H32" s="27">
        <v>120127.98999999999</v>
      </c>
      <c r="I32" s="27">
        <v>39748.879999999997</v>
      </c>
      <c r="J32" s="27">
        <v>22329.01</v>
      </c>
      <c r="K32" s="27">
        <v>158645.44</v>
      </c>
      <c r="L32" s="27">
        <v>65554.52</v>
      </c>
      <c r="M32" s="27">
        <v>93851.900000000023</v>
      </c>
      <c r="N32" s="27">
        <v>381238.99000000011</v>
      </c>
      <c r="O32" s="27"/>
      <c r="P32" s="27"/>
      <c r="Q32" s="27">
        <f t="shared" si="0"/>
        <v>4060285.5627290397</v>
      </c>
      <c r="R32" s="23"/>
      <c r="S32" s="23"/>
      <c r="T32" s="23"/>
      <c r="U32" s="23"/>
      <c r="V32" s="23"/>
      <c r="W32" s="23"/>
      <c r="X32" s="23"/>
    </row>
    <row r="33" spans="1:24" ht="15.75" x14ac:dyDescent="0.25">
      <c r="A33" s="10"/>
      <c r="B33" s="10"/>
      <c r="C33" s="25"/>
      <c r="D33" s="26" t="s">
        <v>28</v>
      </c>
      <c r="E33" s="27">
        <v>5471798.7300000004</v>
      </c>
      <c r="F33" s="27"/>
      <c r="G33" s="27">
        <v>117794.40473231996</v>
      </c>
      <c r="H33" s="27">
        <v>220033.16</v>
      </c>
      <c r="I33" s="27">
        <v>47479.86</v>
      </c>
      <c r="J33" s="27">
        <v>12589.76</v>
      </c>
      <c r="K33" s="27">
        <v>292414.3</v>
      </c>
      <c r="L33" s="27">
        <v>78304.569999999992</v>
      </c>
      <c r="M33" s="27">
        <v>175610.08000000002</v>
      </c>
      <c r="N33" s="27">
        <v>713351.3899999999</v>
      </c>
      <c r="O33" s="27"/>
      <c r="P33" s="27"/>
      <c r="Q33" s="27">
        <f t="shared" si="0"/>
        <v>7129376.2547323201</v>
      </c>
      <c r="R33" s="23"/>
      <c r="S33" s="23"/>
      <c r="T33" s="23"/>
      <c r="U33" s="23"/>
      <c r="V33" s="23"/>
      <c r="W33" s="23"/>
      <c r="X33" s="23"/>
    </row>
    <row r="34" spans="1:24" ht="15.75" x14ac:dyDescent="0.25">
      <c r="A34" s="10"/>
      <c r="B34" s="10"/>
      <c r="C34" s="25"/>
      <c r="D34" s="26" t="s">
        <v>29</v>
      </c>
      <c r="E34" s="27">
        <v>23415459.890000001</v>
      </c>
      <c r="F34" s="27"/>
      <c r="G34" s="27">
        <v>410801.55894534994</v>
      </c>
      <c r="H34" s="27">
        <v>954976.77</v>
      </c>
      <c r="I34" s="27">
        <v>140032.78</v>
      </c>
      <c r="J34" s="27">
        <v>74113.3</v>
      </c>
      <c r="K34" s="27">
        <v>1268659.9099999999</v>
      </c>
      <c r="L34" s="27">
        <v>230944.37</v>
      </c>
      <c r="M34" s="27">
        <v>751488.21000000008</v>
      </c>
      <c r="N34" s="27">
        <v>3052643.5900000003</v>
      </c>
      <c r="O34" s="27"/>
      <c r="P34" s="27"/>
      <c r="Q34" s="27">
        <f t="shared" si="0"/>
        <v>30299120.378945354</v>
      </c>
      <c r="R34" s="23"/>
      <c r="S34" s="23"/>
      <c r="T34" s="23"/>
      <c r="U34" s="23"/>
      <c r="V34" s="23"/>
      <c r="W34" s="23"/>
      <c r="X34" s="23"/>
    </row>
    <row r="35" spans="1:24" ht="15.75" x14ac:dyDescent="0.25">
      <c r="A35" s="10"/>
      <c r="B35" s="10"/>
      <c r="C35" s="25"/>
      <c r="D35" s="26" t="s">
        <v>30</v>
      </c>
      <c r="E35" s="27">
        <v>16276102.949999999</v>
      </c>
      <c r="F35" s="27"/>
      <c r="G35" s="27">
        <v>440087.72444237</v>
      </c>
      <c r="H35" s="27">
        <v>672711.56</v>
      </c>
      <c r="I35" s="27">
        <v>102763.64</v>
      </c>
      <c r="J35" s="27">
        <v>55584.98</v>
      </c>
      <c r="K35" s="27">
        <v>893115.08000000007</v>
      </c>
      <c r="L35" s="27">
        <v>169479.48</v>
      </c>
      <c r="M35" s="27">
        <v>522360.00000000006</v>
      </c>
      <c r="N35" s="27">
        <v>2121894.6399999997</v>
      </c>
      <c r="O35" s="27"/>
      <c r="P35" s="27"/>
      <c r="Q35" s="27">
        <f t="shared" si="0"/>
        <v>21254100.054442372</v>
      </c>
      <c r="R35" s="23"/>
      <c r="S35" s="23"/>
      <c r="T35" s="23"/>
      <c r="U35" s="23"/>
      <c r="V35" s="23"/>
      <c r="W35" s="23"/>
      <c r="X35" s="23"/>
    </row>
    <row r="36" spans="1:24" ht="15.75" x14ac:dyDescent="0.25">
      <c r="A36" s="10"/>
      <c r="B36" s="10"/>
      <c r="C36" s="25"/>
      <c r="D36" s="26" t="s">
        <v>31</v>
      </c>
      <c r="E36" s="27">
        <v>21660984.93</v>
      </c>
      <c r="F36" s="27"/>
      <c r="G36" s="27">
        <v>522567.17737539997</v>
      </c>
      <c r="H36" s="27">
        <v>734837.64</v>
      </c>
      <c r="I36" s="27">
        <v>149441.23000000001</v>
      </c>
      <c r="J36" s="27">
        <v>97630.03</v>
      </c>
      <c r="K36" s="27">
        <v>1149618.6000000001</v>
      </c>
      <c r="L36" s="27">
        <v>246460.94</v>
      </c>
      <c r="M36" s="27">
        <v>695180.64999999991</v>
      </c>
      <c r="N36" s="27">
        <v>2823914.8400000008</v>
      </c>
      <c r="O36" s="27"/>
      <c r="P36" s="27"/>
      <c r="Q36" s="27">
        <f t="shared" si="0"/>
        <v>28080636.037375402</v>
      </c>
      <c r="R36" s="23"/>
      <c r="S36" s="23"/>
      <c r="T36" s="23"/>
      <c r="U36" s="23"/>
      <c r="V36" s="23"/>
      <c r="W36" s="23"/>
      <c r="X36" s="23"/>
    </row>
    <row r="37" spans="1:24" ht="15.75" x14ac:dyDescent="0.25">
      <c r="A37" s="10"/>
      <c r="B37" s="10"/>
      <c r="C37" s="25"/>
      <c r="D37" s="26" t="s">
        <v>32</v>
      </c>
      <c r="E37" s="27">
        <v>11281072.850000001</v>
      </c>
      <c r="F37" s="27"/>
      <c r="G37" s="27">
        <v>212356.74870971002</v>
      </c>
      <c r="H37" s="27">
        <v>458026.89</v>
      </c>
      <c r="I37" s="27">
        <v>93428.12</v>
      </c>
      <c r="J37" s="27">
        <v>37769.279999999999</v>
      </c>
      <c r="K37" s="27">
        <v>608453.73</v>
      </c>
      <c r="L37" s="27">
        <v>154083.20000000001</v>
      </c>
      <c r="M37" s="27">
        <v>362051.06</v>
      </c>
      <c r="N37" s="27">
        <v>1470699.0099999995</v>
      </c>
      <c r="O37" s="27"/>
      <c r="P37" s="27"/>
      <c r="Q37" s="27">
        <f t="shared" si="0"/>
        <v>14677940.888709711</v>
      </c>
      <c r="R37" s="23"/>
      <c r="S37" s="23"/>
      <c r="T37" s="23"/>
      <c r="U37" s="23"/>
      <c r="V37" s="23"/>
      <c r="W37" s="23"/>
      <c r="X37" s="23"/>
    </row>
    <row r="38" spans="1:24" ht="15.75" x14ac:dyDescent="0.25">
      <c r="A38" s="10"/>
      <c r="B38" s="10"/>
      <c r="C38" s="25"/>
      <c r="D38" s="26" t="s">
        <v>33</v>
      </c>
      <c r="E38" s="27">
        <v>11891755.830000002</v>
      </c>
      <c r="F38" s="27"/>
      <c r="G38" s="27">
        <v>178362.93374976999</v>
      </c>
      <c r="H38" s="27">
        <v>499572.78</v>
      </c>
      <c r="I38" s="27">
        <v>58784.59</v>
      </c>
      <c r="J38" s="27">
        <v>23991.81</v>
      </c>
      <c r="K38" s="27">
        <v>664861</v>
      </c>
      <c r="L38" s="27">
        <v>96948.51999999999</v>
      </c>
      <c r="M38" s="27">
        <v>381650.12000000005</v>
      </c>
      <c r="N38" s="27">
        <v>1550312.9999999998</v>
      </c>
      <c r="O38" s="27"/>
      <c r="P38" s="27"/>
      <c r="Q38" s="27">
        <f t="shared" si="0"/>
        <v>15346240.583749771</v>
      </c>
      <c r="R38" s="23"/>
      <c r="S38" s="23"/>
      <c r="T38" s="23"/>
      <c r="U38" s="23"/>
      <c r="V38" s="23"/>
      <c r="W38" s="23"/>
      <c r="X38" s="23"/>
    </row>
    <row r="39" spans="1:24" ht="15.75" x14ac:dyDescent="0.25">
      <c r="A39" s="10"/>
      <c r="B39" s="10"/>
      <c r="C39" s="25"/>
      <c r="D39" s="26" t="s">
        <v>34</v>
      </c>
      <c r="E39" s="27">
        <v>12753280.32</v>
      </c>
      <c r="F39" s="27"/>
      <c r="G39" s="27">
        <v>297729.83906025003</v>
      </c>
      <c r="H39" s="27">
        <v>525991.22</v>
      </c>
      <c r="I39" s="27">
        <v>109035.94</v>
      </c>
      <c r="J39" s="27">
        <v>34918.769999999997</v>
      </c>
      <c r="K39" s="27">
        <v>699138.78999999992</v>
      </c>
      <c r="L39" s="27">
        <v>179823.87</v>
      </c>
      <c r="M39" s="27">
        <v>409299.66000000003</v>
      </c>
      <c r="N39" s="27">
        <v>1662628.8099999996</v>
      </c>
      <c r="O39" s="27"/>
      <c r="P39" s="27"/>
      <c r="Q39" s="27">
        <f t="shared" si="0"/>
        <v>16671847.21906025</v>
      </c>
      <c r="R39" s="23"/>
      <c r="S39" s="23"/>
      <c r="T39" s="23"/>
      <c r="U39" s="23"/>
      <c r="V39" s="23"/>
      <c r="W39" s="23"/>
      <c r="X39" s="23"/>
    </row>
    <row r="40" spans="1:24" ht="15.75" x14ac:dyDescent="0.25">
      <c r="A40" s="10"/>
      <c r="B40" s="10"/>
      <c r="C40" s="25"/>
      <c r="D40" s="26" t="s">
        <v>35</v>
      </c>
      <c r="E40" s="27">
        <v>11340527.359999999</v>
      </c>
      <c r="F40" s="27"/>
      <c r="G40" s="27">
        <v>96329.03795962999</v>
      </c>
      <c r="H40" s="27">
        <v>475235.57999999996</v>
      </c>
      <c r="I40" s="27">
        <v>97439.47</v>
      </c>
      <c r="J40" s="27">
        <v>94541.97</v>
      </c>
      <c r="K40" s="27">
        <v>629881.16999999993</v>
      </c>
      <c r="L40" s="27">
        <v>160698.79</v>
      </c>
      <c r="M40" s="27">
        <v>363959.17</v>
      </c>
      <c r="N40" s="27">
        <v>1478450</v>
      </c>
      <c r="O40" s="27"/>
      <c r="P40" s="27"/>
      <c r="Q40" s="27">
        <f t="shared" si="0"/>
        <v>14737062.547959629</v>
      </c>
      <c r="R40" s="23"/>
      <c r="S40" s="23"/>
      <c r="T40" s="23"/>
      <c r="U40" s="23"/>
      <c r="V40" s="23"/>
      <c r="W40" s="23"/>
      <c r="X40" s="23"/>
    </row>
    <row r="41" spans="1:24" ht="15.75" x14ac:dyDescent="0.25">
      <c r="A41" s="10"/>
      <c r="B41" s="10"/>
      <c r="C41" s="25"/>
      <c r="D41" s="26" t="s">
        <v>36</v>
      </c>
      <c r="E41" s="27">
        <v>21342761.620000001</v>
      </c>
      <c r="F41" s="27"/>
      <c r="G41" s="27">
        <v>470081.01084989996</v>
      </c>
      <c r="H41" s="27">
        <v>867744.61</v>
      </c>
      <c r="I41" s="27">
        <v>124133.22</v>
      </c>
      <c r="J41" s="27">
        <v>58197.95</v>
      </c>
      <c r="K41" s="27">
        <v>1154792.32</v>
      </c>
      <c r="L41" s="27">
        <v>204722.56</v>
      </c>
      <c r="M41" s="27">
        <v>684967.71</v>
      </c>
      <c r="N41" s="27">
        <v>2782428.4399999995</v>
      </c>
      <c r="O41" s="27"/>
      <c r="P41" s="27"/>
      <c r="Q41" s="27">
        <f t="shared" si="0"/>
        <v>27689829.4408499</v>
      </c>
      <c r="R41" s="23"/>
      <c r="S41" s="23"/>
      <c r="T41" s="23"/>
      <c r="U41" s="23"/>
      <c r="V41" s="23"/>
      <c r="W41" s="23"/>
      <c r="X41" s="23"/>
    </row>
    <row r="42" spans="1:24" ht="15.75" x14ac:dyDescent="0.25">
      <c r="A42" s="10"/>
      <c r="B42" s="10"/>
      <c r="C42" s="25"/>
      <c r="D42" s="26" t="s">
        <v>37</v>
      </c>
      <c r="E42" s="27">
        <v>11905628.550000003</v>
      </c>
      <c r="F42" s="27"/>
      <c r="G42" s="27">
        <v>324828.16126329999</v>
      </c>
      <c r="H42" s="27">
        <v>487706.99</v>
      </c>
      <c r="I42" s="27">
        <v>66296.77</v>
      </c>
      <c r="J42" s="27">
        <v>25654.61</v>
      </c>
      <c r="K42" s="27">
        <v>648546.24</v>
      </c>
      <c r="L42" s="27">
        <v>109337.73000000001</v>
      </c>
      <c r="M42" s="27">
        <v>382095.37</v>
      </c>
      <c r="N42" s="27">
        <v>1552121.59</v>
      </c>
      <c r="O42" s="27"/>
      <c r="P42" s="27"/>
      <c r="Q42" s="27">
        <f t="shared" si="0"/>
        <v>15502216.011263302</v>
      </c>
      <c r="R42" s="23"/>
      <c r="S42" s="23"/>
      <c r="T42" s="23"/>
      <c r="U42" s="23"/>
      <c r="V42" s="23"/>
      <c r="W42" s="23"/>
      <c r="X42" s="23"/>
    </row>
    <row r="43" spans="1:24" ht="15.75" x14ac:dyDescent="0.25">
      <c r="A43" s="10"/>
      <c r="B43" s="10"/>
      <c r="C43" s="25"/>
      <c r="D43" s="26" t="s">
        <v>38</v>
      </c>
      <c r="E43" s="27">
        <v>13762591.799999999</v>
      </c>
      <c r="F43" s="27"/>
      <c r="G43" s="27">
        <v>142264.90386589</v>
      </c>
      <c r="H43" s="27">
        <v>536834.17000000004</v>
      </c>
      <c r="I43" s="27">
        <v>112245.02</v>
      </c>
      <c r="J43" s="27">
        <v>41094.879999999997</v>
      </c>
      <c r="K43" s="27">
        <v>713500.07000000007</v>
      </c>
      <c r="L43" s="27">
        <v>185116.34999999998</v>
      </c>
      <c r="M43" s="27">
        <v>441692.13999999996</v>
      </c>
      <c r="N43" s="27">
        <v>1794211.4300000006</v>
      </c>
      <c r="O43" s="27"/>
      <c r="P43" s="27"/>
      <c r="Q43" s="27">
        <f t="shared" si="0"/>
        <v>17729550.763865892</v>
      </c>
      <c r="R43" s="23"/>
      <c r="S43" s="23"/>
      <c r="T43" s="23"/>
      <c r="U43" s="23"/>
      <c r="V43" s="23"/>
      <c r="W43" s="23"/>
      <c r="X43" s="23"/>
    </row>
    <row r="44" spans="1:24" ht="15.75" x14ac:dyDescent="0.25">
      <c r="A44" s="10"/>
      <c r="B44" s="10"/>
      <c r="C44" s="25"/>
      <c r="D44" s="26" t="s">
        <v>39</v>
      </c>
      <c r="E44" s="27">
        <v>8391582.5500000007</v>
      </c>
      <c r="F44" s="27"/>
      <c r="G44" s="27">
        <v>200010.70839273001</v>
      </c>
      <c r="H44" s="27">
        <v>338271.51</v>
      </c>
      <c r="I44" s="27">
        <v>304863.03999999998</v>
      </c>
      <c r="J44" s="27">
        <v>0</v>
      </c>
      <c r="K44" s="27">
        <v>441093.85</v>
      </c>
      <c r="L44" s="27">
        <v>502785.13</v>
      </c>
      <c r="M44" s="27">
        <v>269316.65999999997</v>
      </c>
      <c r="N44" s="27">
        <v>1093999.8299999998</v>
      </c>
      <c r="O44" s="27"/>
      <c r="P44" s="27"/>
      <c r="Q44" s="27">
        <f t="shared" si="0"/>
        <v>11541923.27839273</v>
      </c>
      <c r="R44" s="23"/>
      <c r="S44" s="23"/>
      <c r="T44" s="23"/>
      <c r="U44" s="23"/>
      <c r="V44" s="23"/>
      <c r="W44" s="23"/>
      <c r="X44" s="23"/>
    </row>
    <row r="45" spans="1:24" ht="15.75" x14ac:dyDescent="0.25">
      <c r="A45" s="10"/>
      <c r="B45" s="10"/>
      <c r="C45" s="25"/>
      <c r="D45" s="26" t="s">
        <v>40</v>
      </c>
      <c r="E45" s="27">
        <v>20932242.210000001</v>
      </c>
      <c r="F45" s="27"/>
      <c r="G45" s="27">
        <v>462688.73329818994</v>
      </c>
      <c r="H45" s="27">
        <v>902642.91</v>
      </c>
      <c r="I45" s="27">
        <v>1267734.3</v>
      </c>
      <c r="J45" s="27">
        <v>324720.78999999998</v>
      </c>
      <c r="K45" s="27">
        <v>1160393.3600000001</v>
      </c>
      <c r="L45" s="27">
        <v>2090768.25</v>
      </c>
      <c r="M45" s="27">
        <v>671792.63</v>
      </c>
      <c r="N45" s="27">
        <v>2728909.62</v>
      </c>
      <c r="O45" s="27"/>
      <c r="P45" s="27"/>
      <c r="Q45" s="27">
        <f t="shared" si="0"/>
        <v>30541892.80329819</v>
      </c>
      <c r="R45" s="23"/>
      <c r="S45" s="23"/>
      <c r="T45" s="23"/>
      <c r="U45" s="23"/>
      <c r="V45" s="23"/>
      <c r="W45" s="23"/>
      <c r="X45" s="23"/>
    </row>
    <row r="46" spans="1:24" ht="15.75" x14ac:dyDescent="0.25">
      <c r="A46" s="10"/>
      <c r="B46" s="10"/>
      <c r="C46" s="25"/>
      <c r="D46" s="26" t="s">
        <v>41</v>
      </c>
      <c r="E46" s="27">
        <v>40680773.119999997</v>
      </c>
      <c r="F46" s="27"/>
      <c r="G46" s="27">
        <v>259972.98558928006</v>
      </c>
      <c r="H46" s="27">
        <v>1663925.29</v>
      </c>
      <c r="I46" s="27">
        <v>1595133.87</v>
      </c>
      <c r="J46" s="27">
        <v>653073.59495467972</v>
      </c>
      <c r="K46" s="27">
        <v>0</v>
      </c>
      <c r="L46" s="27">
        <v>0</v>
      </c>
      <c r="M46" s="27">
        <v>1305595.6600000001</v>
      </c>
      <c r="N46" s="27">
        <v>5303500.3899999987</v>
      </c>
      <c r="O46" s="27"/>
      <c r="P46" s="27"/>
      <c r="Q46" s="27">
        <f t="shared" si="0"/>
        <v>51461974.910543948</v>
      </c>
      <c r="R46" s="23"/>
      <c r="S46" s="23"/>
      <c r="T46" s="23"/>
      <c r="U46" s="23"/>
      <c r="V46" s="23"/>
      <c r="W46" s="23"/>
      <c r="X46" s="23"/>
    </row>
    <row r="47" spans="1:24" ht="15.75" x14ac:dyDescent="0.25">
      <c r="A47" s="10"/>
      <c r="B47" s="10"/>
      <c r="C47" s="25"/>
      <c r="D47" s="26" t="s">
        <v>42</v>
      </c>
      <c r="E47" s="27">
        <v>9823304.3200000022</v>
      </c>
      <c r="F47" s="27"/>
      <c r="G47" s="27">
        <v>252698.49798395002</v>
      </c>
      <c r="H47" s="27">
        <v>400436.57999999996</v>
      </c>
      <c r="I47" s="27">
        <v>118809.06</v>
      </c>
      <c r="J47" s="27">
        <v>45370.64</v>
      </c>
      <c r="K47" s="27">
        <v>529153.91</v>
      </c>
      <c r="L47" s="27">
        <v>195941.87000000002</v>
      </c>
      <c r="M47" s="27">
        <v>315265.90999999997</v>
      </c>
      <c r="N47" s="27">
        <v>1280651.6000000001</v>
      </c>
      <c r="O47" s="27"/>
      <c r="P47" s="27"/>
      <c r="Q47" s="27">
        <f t="shared" si="0"/>
        <v>12961632.387983952</v>
      </c>
      <c r="R47" s="23"/>
      <c r="S47" s="23"/>
      <c r="T47" s="23"/>
      <c r="U47" s="23"/>
      <c r="V47" s="23"/>
      <c r="W47" s="23"/>
      <c r="X47" s="23"/>
    </row>
    <row r="48" spans="1:24" ht="15.75" x14ac:dyDescent="0.25">
      <c r="A48" s="10"/>
      <c r="B48" s="10"/>
      <c r="C48" s="25"/>
      <c r="D48" s="26" t="s">
        <v>43</v>
      </c>
      <c r="E48" s="27">
        <v>19604707.440000001</v>
      </c>
      <c r="F48" s="27"/>
      <c r="G48" s="27">
        <v>196541.69558928002</v>
      </c>
      <c r="H48" s="27">
        <v>827395.72</v>
      </c>
      <c r="I48" s="27">
        <v>937125.65</v>
      </c>
      <c r="J48" s="27">
        <v>249398.58705230124</v>
      </c>
      <c r="K48" s="27">
        <v>0</v>
      </c>
      <c r="L48" s="27">
        <v>0</v>
      </c>
      <c r="M48" s="27">
        <v>629187.1399999999</v>
      </c>
      <c r="N48" s="27">
        <v>2555840.6099999994</v>
      </c>
      <c r="O48" s="27"/>
      <c r="P48" s="27"/>
      <c r="Q48" s="27">
        <f t="shared" si="0"/>
        <v>25000196.842641581</v>
      </c>
      <c r="R48" s="23"/>
      <c r="S48" s="23"/>
      <c r="T48" s="23"/>
      <c r="U48" s="23"/>
      <c r="V48" s="23"/>
      <c r="W48" s="23"/>
      <c r="X48" s="23"/>
    </row>
    <row r="49" spans="1:24" ht="15.75" x14ac:dyDescent="0.25">
      <c r="A49" s="10"/>
      <c r="B49" s="10"/>
      <c r="C49" s="25"/>
      <c r="D49" s="26" t="s">
        <v>44</v>
      </c>
      <c r="E49" s="27">
        <v>59934982.00999999</v>
      </c>
      <c r="F49" s="27"/>
      <c r="G49" s="27">
        <v>324223.54484612995</v>
      </c>
      <c r="H49" s="27">
        <v>2118442.48</v>
      </c>
      <c r="I49" s="27">
        <v>2921433.96</v>
      </c>
      <c r="J49" s="27">
        <v>702828.52663204831</v>
      </c>
      <c r="K49" s="27">
        <v>3192260.71</v>
      </c>
      <c r="L49" s="27">
        <v>4818076.8999999994</v>
      </c>
      <c r="M49" s="27">
        <v>1923534.11</v>
      </c>
      <c r="N49" s="27">
        <v>7813647.0099999979</v>
      </c>
      <c r="O49" s="27"/>
      <c r="P49" s="27"/>
      <c r="Q49" s="27">
        <f t="shared" si="0"/>
        <v>83749429.251478165</v>
      </c>
      <c r="R49" s="23"/>
      <c r="S49" s="23"/>
      <c r="T49" s="23"/>
      <c r="U49" s="23"/>
      <c r="V49" s="23"/>
      <c r="W49" s="23"/>
      <c r="X49" s="23"/>
    </row>
    <row r="50" spans="1:24" ht="15.75" x14ac:dyDescent="0.25">
      <c r="A50" s="10"/>
      <c r="B50" s="10"/>
      <c r="C50" s="25"/>
      <c r="D50" s="26" t="s">
        <v>45</v>
      </c>
      <c r="E50" s="27">
        <v>6102583.0099999998</v>
      </c>
      <c r="F50" s="27"/>
      <c r="G50" s="27">
        <v>238044.34199235999</v>
      </c>
      <c r="H50" s="27">
        <v>236702.99000000002</v>
      </c>
      <c r="I50" s="27">
        <v>25380.94</v>
      </c>
      <c r="J50" s="27">
        <v>13539.93</v>
      </c>
      <c r="K50" s="27">
        <v>314696.39</v>
      </c>
      <c r="L50" s="27">
        <v>41858.67</v>
      </c>
      <c r="M50" s="27">
        <v>195854.27</v>
      </c>
      <c r="N50" s="27">
        <v>795585.83</v>
      </c>
      <c r="O50" s="27"/>
      <c r="P50" s="27"/>
      <c r="Q50" s="27">
        <f t="shared" si="0"/>
        <v>7964246.3719923589</v>
      </c>
      <c r="R50" s="23"/>
      <c r="S50" s="23"/>
      <c r="T50" s="23"/>
      <c r="U50" s="23"/>
      <c r="V50" s="23"/>
      <c r="W50" s="23"/>
      <c r="X50" s="23"/>
    </row>
    <row r="51" spans="1:24" ht="15.75" x14ac:dyDescent="0.25">
      <c r="A51" s="10"/>
      <c r="B51" s="10"/>
      <c r="C51" s="25"/>
      <c r="D51" s="26" t="s">
        <v>46</v>
      </c>
      <c r="E51" s="27">
        <v>9338891.4300000016</v>
      </c>
      <c r="F51" s="27"/>
      <c r="G51" s="27">
        <v>304477.22545807995</v>
      </c>
      <c r="H51" s="27">
        <v>324167.03000000003</v>
      </c>
      <c r="I51" s="27">
        <v>149878.82999999999</v>
      </c>
      <c r="J51" s="27">
        <v>60098.29</v>
      </c>
      <c r="K51" s="27">
        <v>504307.83999999997</v>
      </c>
      <c r="L51" s="27">
        <v>247182.63999999998</v>
      </c>
      <c r="M51" s="27">
        <v>299719.32999999996</v>
      </c>
      <c r="N51" s="27">
        <v>1217499.2399999998</v>
      </c>
      <c r="O51" s="27"/>
      <c r="P51" s="27"/>
      <c r="Q51" s="27">
        <f t="shared" si="0"/>
        <v>12446221.855458081</v>
      </c>
      <c r="R51" s="23"/>
      <c r="S51" s="23"/>
      <c r="T51" s="23"/>
      <c r="U51" s="23"/>
      <c r="V51" s="23"/>
      <c r="W51" s="23"/>
      <c r="X51" s="23"/>
    </row>
    <row r="52" spans="1:24" ht="15.75" x14ac:dyDescent="0.25">
      <c r="A52" s="10"/>
      <c r="B52" s="10"/>
      <c r="C52" s="25"/>
      <c r="D52" s="26" t="s">
        <v>47</v>
      </c>
      <c r="E52" s="27">
        <v>8123754.0399999991</v>
      </c>
      <c r="F52" s="27"/>
      <c r="G52" s="27">
        <v>199206.71152008997</v>
      </c>
      <c r="H52" s="27">
        <v>316145.96000000002</v>
      </c>
      <c r="I52" s="27">
        <v>42009.83</v>
      </c>
      <c r="J52" s="27">
        <v>16865.53</v>
      </c>
      <c r="K52" s="27">
        <v>420490.55</v>
      </c>
      <c r="L52" s="27">
        <v>69283.31</v>
      </c>
      <c r="M52" s="27">
        <v>260721.08000000002</v>
      </c>
      <c r="N52" s="27">
        <v>1059083.4000000001</v>
      </c>
      <c r="O52" s="27"/>
      <c r="P52" s="27"/>
      <c r="Q52" s="27">
        <f t="shared" si="0"/>
        <v>10507560.41152009</v>
      </c>
      <c r="R52" s="23"/>
      <c r="S52" s="23"/>
      <c r="T52" s="23"/>
      <c r="U52" s="23"/>
      <c r="V52" s="23"/>
      <c r="W52" s="23"/>
      <c r="X52" s="23"/>
    </row>
    <row r="53" spans="1:24" ht="15.75" x14ac:dyDescent="0.25">
      <c r="A53" s="10"/>
      <c r="B53" s="10"/>
      <c r="C53" s="25"/>
      <c r="D53" s="26" t="s">
        <v>48</v>
      </c>
      <c r="E53" s="27">
        <v>8149800.7899999991</v>
      </c>
      <c r="F53" s="27"/>
      <c r="G53" s="27">
        <v>216375.76984656</v>
      </c>
      <c r="H53" s="27">
        <v>357102.74</v>
      </c>
      <c r="I53" s="27">
        <v>52366.42</v>
      </c>
      <c r="J53" s="27">
        <v>22566.55</v>
      </c>
      <c r="K53" s="27">
        <v>475219.02999999997</v>
      </c>
      <c r="L53" s="27">
        <v>86363.569999999992</v>
      </c>
      <c r="M53" s="27">
        <v>261557.03999999995</v>
      </c>
      <c r="N53" s="27">
        <v>1062479.0299999998</v>
      </c>
      <c r="O53" s="27"/>
      <c r="P53" s="27"/>
      <c r="Q53" s="27">
        <f t="shared" si="0"/>
        <v>10683830.939846558</v>
      </c>
      <c r="R53" s="23"/>
      <c r="S53" s="23"/>
      <c r="T53" s="23"/>
      <c r="U53" s="23"/>
      <c r="V53" s="23"/>
      <c r="W53" s="23"/>
      <c r="X53" s="23"/>
    </row>
    <row r="54" spans="1:24" ht="15.75" x14ac:dyDescent="0.25">
      <c r="A54" s="10"/>
      <c r="B54" s="10"/>
      <c r="C54" s="25"/>
      <c r="D54" s="26" t="s">
        <v>49</v>
      </c>
      <c r="E54" s="27">
        <v>8751990.2600000016</v>
      </c>
      <c r="F54" s="27"/>
      <c r="G54" s="27">
        <v>330745.61897805001</v>
      </c>
      <c r="H54" s="27">
        <v>357785.18000000005</v>
      </c>
      <c r="I54" s="27">
        <v>48209.2</v>
      </c>
      <c r="J54" s="27">
        <v>26367.23</v>
      </c>
      <c r="K54" s="27">
        <v>475493.74</v>
      </c>
      <c r="L54" s="27">
        <v>79507.41</v>
      </c>
      <c r="M54" s="27">
        <v>280883.49999999994</v>
      </c>
      <c r="N54" s="27">
        <v>1140985.78</v>
      </c>
      <c r="O54" s="27"/>
      <c r="P54" s="27"/>
      <c r="Q54" s="27">
        <f t="shared" si="0"/>
        <v>11491967.91897805</v>
      </c>
      <c r="R54" s="23"/>
      <c r="S54" s="23"/>
      <c r="T54" s="23"/>
      <c r="U54" s="23"/>
      <c r="V54" s="23"/>
      <c r="W54" s="23"/>
      <c r="X54" s="23"/>
    </row>
    <row r="55" spans="1:24" ht="15.75" x14ac:dyDescent="0.25">
      <c r="A55" s="10"/>
      <c r="B55" s="10"/>
      <c r="C55" s="25"/>
      <c r="D55" s="26" t="s">
        <v>50</v>
      </c>
      <c r="E55" s="27">
        <v>3231778.4299999997</v>
      </c>
      <c r="F55" s="27"/>
      <c r="G55" s="27">
        <v>163998.66820450997</v>
      </c>
      <c r="H55" s="27">
        <v>126870.53</v>
      </c>
      <c r="I55" s="27">
        <v>8387.3799999999992</v>
      </c>
      <c r="J55" s="27">
        <v>4275.7700000000004</v>
      </c>
      <c r="K55" s="27">
        <v>168870.78</v>
      </c>
      <c r="L55" s="27">
        <v>13832.599999999999</v>
      </c>
      <c r="M55" s="27">
        <v>103719.59</v>
      </c>
      <c r="N55" s="27">
        <v>421322.80000000016</v>
      </c>
      <c r="O55" s="27"/>
      <c r="P55" s="27"/>
      <c r="Q55" s="27">
        <f t="shared" si="0"/>
        <v>4243056.5482045095</v>
      </c>
      <c r="R55" s="23"/>
      <c r="S55" s="23"/>
      <c r="T55" s="23"/>
      <c r="U55" s="23"/>
      <c r="V55" s="23"/>
      <c r="W55" s="23"/>
      <c r="X55" s="23"/>
    </row>
    <row r="56" spans="1:24" ht="15.75" x14ac:dyDescent="0.25">
      <c r="A56" s="10"/>
      <c r="B56" s="10"/>
      <c r="C56" s="25"/>
      <c r="D56" s="26" t="s">
        <v>51</v>
      </c>
      <c r="E56" s="27">
        <v>9851049.7599999998</v>
      </c>
      <c r="F56" s="27"/>
      <c r="G56" s="27">
        <v>381615.51167156</v>
      </c>
      <c r="H56" s="27">
        <v>408376.59</v>
      </c>
      <c r="I56" s="27">
        <v>28808.82</v>
      </c>
      <c r="J56" s="27">
        <v>16390.439999999999</v>
      </c>
      <c r="K56" s="27">
        <v>543560.94999999995</v>
      </c>
      <c r="L56" s="27">
        <v>47511.99</v>
      </c>
      <c r="M56" s="27">
        <v>316156.37</v>
      </c>
      <c r="N56" s="27">
        <v>1284268.6400000001</v>
      </c>
      <c r="O56" s="27"/>
      <c r="P56" s="27"/>
      <c r="Q56" s="27">
        <f t="shared" si="0"/>
        <v>12877739.071671559</v>
      </c>
      <c r="R56" s="23"/>
      <c r="S56" s="23"/>
      <c r="T56" s="23"/>
      <c r="U56" s="23"/>
      <c r="V56" s="23"/>
      <c r="W56" s="23"/>
      <c r="X56" s="23"/>
    </row>
    <row r="57" spans="1:24" ht="15.75" x14ac:dyDescent="0.25">
      <c r="A57" s="10"/>
      <c r="B57" s="10"/>
      <c r="C57" s="25"/>
      <c r="D57" s="26" t="s">
        <v>52</v>
      </c>
      <c r="E57" s="27">
        <v>4636037.8899999997</v>
      </c>
      <c r="F57" s="27"/>
      <c r="G57" s="27">
        <v>95472.443368840002</v>
      </c>
      <c r="H57" s="27">
        <v>184467.84000000003</v>
      </c>
      <c r="I57" s="27">
        <v>53168.69</v>
      </c>
      <c r="J57" s="27">
        <v>22566.55</v>
      </c>
      <c r="K57" s="27">
        <v>243912.6</v>
      </c>
      <c r="L57" s="27">
        <v>87686.69</v>
      </c>
      <c r="M57" s="27">
        <v>148787.44999999998</v>
      </c>
      <c r="N57" s="27">
        <v>604394.23999999999</v>
      </c>
      <c r="O57" s="27"/>
      <c r="P57" s="27"/>
      <c r="Q57" s="27">
        <f t="shared" si="0"/>
        <v>6076494.3933688402</v>
      </c>
      <c r="R57" s="23"/>
      <c r="S57" s="23"/>
      <c r="T57" s="23"/>
      <c r="U57" s="23"/>
      <c r="V57" s="23"/>
      <c r="W57" s="23"/>
      <c r="X57" s="23"/>
    </row>
    <row r="58" spans="1:24" ht="15.75" x14ac:dyDescent="0.25">
      <c r="A58" s="10"/>
      <c r="B58" s="10"/>
      <c r="C58" s="25"/>
      <c r="D58" s="26" t="s">
        <v>53</v>
      </c>
      <c r="E58" s="27">
        <v>4519393.79</v>
      </c>
      <c r="F58" s="27"/>
      <c r="G58" s="27">
        <v>83220.911658219993</v>
      </c>
      <c r="H58" s="27">
        <v>163702.94</v>
      </c>
      <c r="I58" s="27">
        <v>15024.35</v>
      </c>
      <c r="J58" s="27">
        <v>5701.02</v>
      </c>
      <c r="K58" s="27">
        <v>217631.94</v>
      </c>
      <c r="L58" s="27">
        <v>24778.399999999998</v>
      </c>
      <c r="M58" s="27">
        <v>145043.91000000003</v>
      </c>
      <c r="N58" s="27">
        <v>589187.58000000007</v>
      </c>
      <c r="O58" s="27"/>
      <c r="P58" s="27"/>
      <c r="Q58" s="27">
        <f t="shared" si="0"/>
        <v>5763684.8416582206</v>
      </c>
      <c r="R58" s="23"/>
      <c r="S58" s="23"/>
      <c r="T58" s="23"/>
      <c r="U58" s="23"/>
      <c r="V58" s="23"/>
      <c r="W58" s="23"/>
      <c r="X58" s="23"/>
    </row>
    <row r="59" spans="1:24" ht="15.75" x14ac:dyDescent="0.25">
      <c r="A59" s="10"/>
      <c r="B59" s="10"/>
      <c r="C59" s="25"/>
      <c r="D59" s="26" t="s">
        <v>54</v>
      </c>
      <c r="E59" s="27">
        <v>11277958.549999999</v>
      </c>
      <c r="F59" s="27"/>
      <c r="G59" s="27">
        <v>164044.09083834998</v>
      </c>
      <c r="H59" s="27">
        <v>457820.48</v>
      </c>
      <c r="I59" s="27">
        <v>77163.89</v>
      </c>
      <c r="J59" s="27">
        <v>29930.37</v>
      </c>
      <c r="K59" s="27">
        <v>607309.1</v>
      </c>
      <c r="L59" s="27">
        <v>127259.97</v>
      </c>
      <c r="M59" s="27">
        <v>361951.14000000007</v>
      </c>
      <c r="N59" s="27">
        <v>1470293.0099999998</v>
      </c>
      <c r="O59" s="27"/>
      <c r="P59" s="27"/>
      <c r="Q59" s="27">
        <f t="shared" si="0"/>
        <v>14573730.60083835</v>
      </c>
      <c r="R59" s="23"/>
      <c r="S59" s="23"/>
      <c r="T59" s="23"/>
      <c r="U59" s="23"/>
      <c r="V59" s="23"/>
      <c r="W59" s="23"/>
      <c r="X59" s="23"/>
    </row>
    <row r="60" spans="1:24" ht="15.75" x14ac:dyDescent="0.25">
      <c r="A60" s="10"/>
      <c r="B60" s="10"/>
      <c r="C60" s="25"/>
      <c r="D60" s="26" t="s">
        <v>55</v>
      </c>
      <c r="E60" s="27">
        <v>8377426.6899999985</v>
      </c>
      <c r="F60" s="27"/>
      <c r="G60" s="27">
        <v>115315.22332712999</v>
      </c>
      <c r="H60" s="27">
        <v>341672.16000000003</v>
      </c>
      <c r="I60" s="27">
        <v>44927.18</v>
      </c>
      <c r="J60" s="27">
        <v>17103.07</v>
      </c>
      <c r="K60" s="27">
        <v>454234.18</v>
      </c>
      <c r="L60" s="27">
        <v>74094.649999999994</v>
      </c>
      <c r="M60" s="27">
        <v>268862.38</v>
      </c>
      <c r="N60" s="27">
        <v>1092154.3999999997</v>
      </c>
      <c r="O60" s="27"/>
      <c r="P60" s="27"/>
      <c r="Q60" s="27">
        <f t="shared" si="0"/>
        <v>10785789.933327129</v>
      </c>
      <c r="R60" s="23"/>
      <c r="S60" s="23"/>
      <c r="T60" s="23"/>
      <c r="U60" s="23"/>
      <c r="V60" s="23"/>
      <c r="W60" s="23"/>
      <c r="X60" s="23"/>
    </row>
    <row r="61" spans="1:24" ht="15.75" x14ac:dyDescent="0.25">
      <c r="A61" s="10"/>
      <c r="B61" s="10"/>
      <c r="C61" s="25"/>
      <c r="D61" s="26" t="s">
        <v>56</v>
      </c>
      <c r="E61" s="27">
        <v>9767813.4100000001</v>
      </c>
      <c r="F61" s="27"/>
      <c r="G61" s="27">
        <v>365226.79518743005</v>
      </c>
      <c r="H61" s="27">
        <v>387879.56999999995</v>
      </c>
      <c r="I61" s="27">
        <v>43760.24</v>
      </c>
      <c r="J61" s="27">
        <v>17103.07</v>
      </c>
      <c r="K61" s="27">
        <v>516135.67</v>
      </c>
      <c r="L61" s="27">
        <v>72170.12</v>
      </c>
      <c r="M61" s="27">
        <v>313484.98</v>
      </c>
      <c r="N61" s="27">
        <v>1273417.2500000002</v>
      </c>
      <c r="O61" s="27"/>
      <c r="P61" s="27"/>
      <c r="Q61" s="27">
        <f t="shared" si="0"/>
        <v>12756991.105187431</v>
      </c>
      <c r="R61" s="23"/>
      <c r="S61" s="23"/>
      <c r="T61" s="23"/>
      <c r="U61" s="23"/>
      <c r="V61" s="23"/>
      <c r="W61" s="23"/>
      <c r="X61" s="23"/>
    </row>
    <row r="62" spans="1:24" ht="15.75" x14ac:dyDescent="0.25">
      <c r="A62" s="10"/>
      <c r="B62" s="10"/>
      <c r="C62" s="25"/>
      <c r="D62" s="26" t="s">
        <v>57</v>
      </c>
      <c r="E62" s="27">
        <v>64206082.420000002</v>
      </c>
      <c r="F62" s="27"/>
      <c r="G62" s="27">
        <v>1819207.41935644</v>
      </c>
      <c r="H62" s="27">
        <v>2492081.7999999998</v>
      </c>
      <c r="I62" s="27">
        <v>2407178.15</v>
      </c>
      <c r="J62" s="27">
        <v>941143.89999999991</v>
      </c>
      <c r="K62" s="27">
        <v>3443788.9099999997</v>
      </c>
      <c r="L62" s="27">
        <v>3969957.76</v>
      </c>
      <c r="M62" s="27">
        <v>2060609.44</v>
      </c>
      <c r="N62" s="27">
        <v>8370464.9800000004</v>
      </c>
      <c r="O62" s="27"/>
      <c r="P62" s="27"/>
      <c r="Q62" s="27">
        <f t="shared" si="0"/>
        <v>89710514.779356465</v>
      </c>
      <c r="R62" s="23"/>
      <c r="S62" s="23"/>
      <c r="T62" s="23"/>
      <c r="U62" s="23"/>
      <c r="V62" s="23"/>
      <c r="W62" s="23"/>
      <c r="X62" s="23"/>
    </row>
    <row r="63" spans="1:24" ht="15.75" x14ac:dyDescent="0.25">
      <c r="A63" s="10"/>
      <c r="B63" s="10"/>
      <c r="C63" s="25"/>
      <c r="D63" s="26" t="s">
        <v>58</v>
      </c>
      <c r="E63" s="27">
        <v>9120891.4899999984</v>
      </c>
      <c r="F63" s="27"/>
      <c r="G63" s="27">
        <v>204114.31565092003</v>
      </c>
      <c r="H63" s="27">
        <v>389134.87</v>
      </c>
      <c r="I63" s="27">
        <v>429725.6</v>
      </c>
      <c r="J63" s="27">
        <v>53223.402891538513</v>
      </c>
      <c r="K63" s="27">
        <v>498279.47000000003</v>
      </c>
      <c r="L63" s="27">
        <v>708710.53</v>
      </c>
      <c r="M63" s="27">
        <v>292722.90000000008</v>
      </c>
      <c r="N63" s="27">
        <v>1189078.8499999996</v>
      </c>
      <c r="O63" s="27"/>
      <c r="P63" s="27"/>
      <c r="Q63" s="27">
        <f t="shared" si="0"/>
        <v>12885881.428542456</v>
      </c>
      <c r="R63" s="23"/>
      <c r="S63" s="23"/>
      <c r="T63" s="23"/>
      <c r="U63" s="23"/>
      <c r="V63" s="23"/>
      <c r="W63" s="23"/>
      <c r="X63" s="23"/>
    </row>
    <row r="64" spans="1:24" ht="15.75" x14ac:dyDescent="0.25">
      <c r="A64" s="10"/>
      <c r="B64" s="10"/>
      <c r="C64" s="25"/>
      <c r="D64" s="26" t="s">
        <v>59</v>
      </c>
      <c r="E64" s="27">
        <v>53236154.860000007</v>
      </c>
      <c r="F64" s="27"/>
      <c r="G64" s="27">
        <v>704576.84</v>
      </c>
      <c r="H64" s="27">
        <v>1829886.7400000002</v>
      </c>
      <c r="I64" s="27">
        <v>1926836.52</v>
      </c>
      <c r="J64" s="27">
        <v>0</v>
      </c>
      <c r="K64" s="27">
        <v>2817478.98</v>
      </c>
      <c r="L64" s="27">
        <v>3177770.4699999997</v>
      </c>
      <c r="M64" s="27">
        <v>1708544.0899999999</v>
      </c>
      <c r="N64" s="27">
        <v>6940329.4399999976</v>
      </c>
      <c r="O64" s="27"/>
      <c r="P64" s="27"/>
      <c r="Q64" s="27">
        <f t="shared" si="0"/>
        <v>72341577.940000013</v>
      </c>
      <c r="R64" s="23"/>
      <c r="S64" s="23"/>
      <c r="T64" s="23"/>
      <c r="U64" s="23"/>
      <c r="V64" s="23"/>
      <c r="W64" s="23"/>
      <c r="X64" s="23"/>
    </row>
    <row r="65" spans="1:24" ht="15.75" x14ac:dyDescent="0.25">
      <c r="A65" s="10"/>
      <c r="B65" s="10"/>
      <c r="C65" s="25"/>
      <c r="D65" s="26" t="s">
        <v>60</v>
      </c>
      <c r="E65" s="27">
        <v>9259901.8399999999</v>
      </c>
      <c r="F65" s="27"/>
      <c r="G65" s="27">
        <v>271471.68851456</v>
      </c>
      <c r="H65" s="27">
        <v>373296.05</v>
      </c>
      <c r="I65" s="27">
        <v>67901.31</v>
      </c>
      <c r="J65" s="27">
        <v>27554.95</v>
      </c>
      <c r="K65" s="27">
        <v>496387.01</v>
      </c>
      <c r="L65" s="27">
        <v>111983.96</v>
      </c>
      <c r="M65" s="27">
        <v>297184.24</v>
      </c>
      <c r="N65" s="27">
        <v>1207201.44</v>
      </c>
      <c r="O65" s="27"/>
      <c r="P65" s="27"/>
      <c r="Q65" s="27">
        <f t="shared" si="0"/>
        <v>12112882.488514561</v>
      </c>
      <c r="R65" s="23"/>
      <c r="S65" s="23"/>
      <c r="T65" s="23"/>
      <c r="U65" s="23"/>
      <c r="V65" s="23"/>
      <c r="W65" s="23"/>
      <c r="X65" s="23"/>
    </row>
    <row r="66" spans="1:24" ht="15.75" x14ac:dyDescent="0.25">
      <c r="A66" s="10"/>
      <c r="B66" s="10"/>
      <c r="C66" s="25"/>
      <c r="D66" s="26" t="s">
        <v>61</v>
      </c>
      <c r="E66" s="27">
        <v>21730348.57</v>
      </c>
      <c r="F66" s="27"/>
      <c r="G66" s="27">
        <v>868984.33451371</v>
      </c>
      <c r="H66" s="27">
        <v>883355.21</v>
      </c>
      <c r="I66" s="27">
        <v>124279.09</v>
      </c>
      <c r="J66" s="27">
        <v>47033.440000000002</v>
      </c>
      <c r="K66" s="27">
        <v>1173762.6200000001</v>
      </c>
      <c r="L66" s="27">
        <v>204963.12000000002</v>
      </c>
      <c r="M66" s="27">
        <v>697406.77</v>
      </c>
      <c r="N66" s="27">
        <v>2832957.790000001</v>
      </c>
      <c r="O66" s="27"/>
      <c r="P66" s="27"/>
      <c r="Q66" s="27">
        <f t="shared" si="0"/>
        <v>28563090.944513716</v>
      </c>
      <c r="R66" s="23"/>
      <c r="S66" s="23"/>
      <c r="T66" s="23"/>
      <c r="U66" s="23"/>
      <c r="V66" s="23"/>
      <c r="W66" s="23"/>
      <c r="X66" s="23"/>
    </row>
    <row r="67" spans="1:24" ht="15.75" x14ac:dyDescent="0.25">
      <c r="A67" s="10"/>
      <c r="B67" s="10"/>
      <c r="C67" s="25"/>
      <c r="D67" s="26" t="s">
        <v>62</v>
      </c>
      <c r="E67" s="27">
        <v>9085218.7899999972</v>
      </c>
      <c r="F67" s="27"/>
      <c r="G67" s="27">
        <v>230304.58768776001</v>
      </c>
      <c r="H67" s="27">
        <v>378427.69000000006</v>
      </c>
      <c r="I67" s="27">
        <v>27058.41</v>
      </c>
      <c r="J67" s="27">
        <v>18053.240000000002</v>
      </c>
      <c r="K67" s="27">
        <v>503880.50999999995</v>
      </c>
      <c r="L67" s="27">
        <v>44625.189999999995</v>
      </c>
      <c r="M67" s="27">
        <v>291578.03999999998</v>
      </c>
      <c r="N67" s="27">
        <v>1184428.24</v>
      </c>
      <c r="O67" s="27"/>
      <c r="P67" s="27"/>
      <c r="Q67" s="27">
        <f t="shared" si="0"/>
        <v>11763574.697687756</v>
      </c>
      <c r="R67" s="23"/>
      <c r="S67" s="23"/>
      <c r="T67" s="23"/>
      <c r="U67" s="23"/>
      <c r="V67" s="23"/>
      <c r="W67" s="23"/>
      <c r="X67" s="23"/>
    </row>
    <row r="68" spans="1:24" ht="15.75" x14ac:dyDescent="0.25">
      <c r="A68" s="10"/>
      <c r="B68" s="10"/>
      <c r="C68" s="25"/>
      <c r="D68" s="26" t="s">
        <v>63</v>
      </c>
      <c r="E68" s="27">
        <v>5830507.7700000005</v>
      </c>
      <c r="F68" s="27"/>
      <c r="G68" s="27">
        <v>371738.28312043007</v>
      </c>
      <c r="H68" s="27">
        <v>234030.96000000002</v>
      </c>
      <c r="I68" s="27">
        <v>26474.94</v>
      </c>
      <c r="J68" s="27">
        <v>14490.1</v>
      </c>
      <c r="K68" s="27">
        <v>311277.77</v>
      </c>
      <c r="L68" s="27">
        <v>43662.920000000006</v>
      </c>
      <c r="M68" s="27">
        <v>187122.37</v>
      </c>
      <c r="N68" s="27">
        <v>760115.8</v>
      </c>
      <c r="O68" s="27"/>
      <c r="P68" s="27"/>
      <c r="Q68" s="27">
        <f t="shared" si="0"/>
        <v>7779420.91312043</v>
      </c>
      <c r="R68" s="23"/>
      <c r="S68" s="23"/>
      <c r="T68" s="23"/>
      <c r="U68" s="23"/>
      <c r="V68" s="23"/>
      <c r="W68" s="23"/>
      <c r="X68" s="23"/>
    </row>
    <row r="69" spans="1:24" ht="15.75" x14ac:dyDescent="0.25">
      <c r="A69" s="10"/>
      <c r="B69" s="10"/>
      <c r="C69" s="25"/>
      <c r="D69" s="26" t="s">
        <v>64</v>
      </c>
      <c r="E69" s="27">
        <v>23750670.200000003</v>
      </c>
      <c r="F69" s="27"/>
      <c r="G69" s="27">
        <v>198138.06</v>
      </c>
      <c r="H69" s="27">
        <v>774894.66000000015</v>
      </c>
      <c r="I69" s="27">
        <v>711395.71</v>
      </c>
      <c r="J69" s="27">
        <v>268743.00533427432</v>
      </c>
      <c r="K69" s="27">
        <v>1192931.32</v>
      </c>
      <c r="L69" s="27">
        <v>1173245.51</v>
      </c>
      <c r="M69" s="27">
        <v>762246.33</v>
      </c>
      <c r="N69" s="27">
        <v>3096344.4400000009</v>
      </c>
      <c r="O69" s="27"/>
      <c r="P69" s="27"/>
      <c r="Q69" s="27">
        <f t="shared" si="0"/>
        <v>31928609.235334277</v>
      </c>
      <c r="R69" s="23"/>
      <c r="S69" s="23"/>
      <c r="T69" s="23"/>
      <c r="U69" s="23"/>
      <c r="V69" s="23"/>
      <c r="W69" s="23"/>
      <c r="X69" s="23"/>
    </row>
    <row r="70" spans="1:24" ht="15.75" x14ac:dyDescent="0.25">
      <c r="A70" s="10"/>
      <c r="B70" s="10"/>
      <c r="C70" s="25"/>
      <c r="D70" s="26" t="s">
        <v>65</v>
      </c>
      <c r="E70" s="27">
        <v>15798484.869999997</v>
      </c>
      <c r="F70" s="27"/>
      <c r="G70" s="27">
        <v>213247.28999999998</v>
      </c>
      <c r="H70" s="27">
        <v>645173.16</v>
      </c>
      <c r="I70" s="27">
        <v>627376.04</v>
      </c>
      <c r="J70" s="27">
        <v>227181.53390225425</v>
      </c>
      <c r="K70" s="27">
        <v>845529.09</v>
      </c>
      <c r="L70" s="27">
        <v>1034678.8799999999</v>
      </c>
      <c r="M70" s="27">
        <v>507031.45</v>
      </c>
      <c r="N70" s="27">
        <v>2059628.2199999995</v>
      </c>
      <c r="O70" s="27"/>
      <c r="P70" s="27"/>
      <c r="Q70" s="27">
        <f t="shared" si="0"/>
        <v>21958330.533902247</v>
      </c>
      <c r="R70" s="23"/>
      <c r="S70" s="23"/>
      <c r="T70" s="23"/>
      <c r="U70" s="23"/>
      <c r="V70" s="23"/>
      <c r="W70" s="23"/>
      <c r="X70" s="23"/>
    </row>
    <row r="71" spans="1:24" ht="15.75" x14ac:dyDescent="0.25">
      <c r="A71" s="10"/>
      <c r="B71" s="10"/>
      <c r="C71" s="25"/>
      <c r="D71" s="26" t="s">
        <v>66</v>
      </c>
      <c r="E71" s="27">
        <v>41382053.479999997</v>
      </c>
      <c r="F71" s="27"/>
      <c r="G71" s="27">
        <v>157313.48010334998</v>
      </c>
      <c r="H71" s="27">
        <v>1691699.61</v>
      </c>
      <c r="I71" s="27">
        <v>1851568.9</v>
      </c>
      <c r="J71" s="27">
        <v>224597.1766060208</v>
      </c>
      <c r="K71" s="27">
        <v>2199562.9900000002</v>
      </c>
      <c r="L71" s="27">
        <v>3053637.86</v>
      </c>
      <c r="M71" s="27">
        <v>1328102.33</v>
      </c>
      <c r="N71" s="27">
        <v>5394925.4099999983</v>
      </c>
      <c r="O71" s="27"/>
      <c r="P71" s="27"/>
      <c r="Q71" s="27">
        <f t="shared" si="0"/>
        <v>57283461.236709364</v>
      </c>
      <c r="R71" s="23"/>
      <c r="S71" s="23"/>
      <c r="T71" s="23"/>
      <c r="U71" s="23"/>
      <c r="V71" s="23"/>
      <c r="W71" s="23"/>
      <c r="X71" s="23"/>
    </row>
    <row r="72" spans="1:24" ht="15.75" x14ac:dyDescent="0.25">
      <c r="A72" s="10"/>
      <c r="B72" s="10"/>
      <c r="C72" s="25"/>
      <c r="D72" s="26" t="s">
        <v>67</v>
      </c>
      <c r="E72" s="27">
        <v>11295794.899999999</v>
      </c>
      <c r="F72" s="27"/>
      <c r="G72" s="27">
        <v>519824.86638360994</v>
      </c>
      <c r="H72" s="27">
        <v>461656.32999999996</v>
      </c>
      <c r="I72" s="27">
        <v>411200.43</v>
      </c>
      <c r="J72" s="27">
        <v>137299.65</v>
      </c>
      <c r="K72" s="27">
        <v>607934.84</v>
      </c>
      <c r="L72" s="27">
        <v>678158.52</v>
      </c>
      <c r="M72" s="27">
        <v>362523.54</v>
      </c>
      <c r="N72" s="27">
        <v>1472618.23</v>
      </c>
      <c r="O72" s="27"/>
      <c r="P72" s="27"/>
      <c r="Q72" s="27">
        <f t="shared" si="0"/>
        <v>15947011.306383608</v>
      </c>
      <c r="R72" s="23"/>
      <c r="S72" s="23"/>
      <c r="T72" s="23"/>
      <c r="U72" s="23"/>
      <c r="V72" s="23"/>
      <c r="W72" s="23"/>
      <c r="X72" s="23"/>
    </row>
    <row r="73" spans="1:24" ht="15.75" x14ac:dyDescent="0.25">
      <c r="A73" s="10"/>
      <c r="B73" s="10"/>
      <c r="C73" s="25"/>
      <c r="D73" s="26" t="s">
        <v>68</v>
      </c>
      <c r="E73" s="27">
        <v>38611472.259999998</v>
      </c>
      <c r="F73" s="27"/>
      <c r="G73" s="27">
        <v>129873.26999999997</v>
      </c>
      <c r="H73" s="27">
        <v>614723.96</v>
      </c>
      <c r="I73" s="27">
        <v>258914.78</v>
      </c>
      <c r="J73" s="27">
        <v>105944.02</v>
      </c>
      <c r="K73" s="27">
        <v>2087709.94</v>
      </c>
      <c r="L73" s="27">
        <v>427006.52</v>
      </c>
      <c r="M73" s="27">
        <v>1239184.1800000002</v>
      </c>
      <c r="N73" s="27">
        <v>5033728.2300000004</v>
      </c>
      <c r="O73" s="27"/>
      <c r="P73" s="27"/>
      <c r="Q73" s="27">
        <f t="shared" si="0"/>
        <v>48508557.160000011</v>
      </c>
      <c r="R73" s="23"/>
      <c r="S73" s="23"/>
      <c r="T73" s="23"/>
      <c r="U73" s="23"/>
      <c r="V73" s="23"/>
      <c r="W73" s="23"/>
      <c r="X73" s="23"/>
    </row>
    <row r="74" spans="1:24" ht="15.75" x14ac:dyDescent="0.25">
      <c r="A74" s="10"/>
      <c r="B74" s="10"/>
      <c r="C74" s="25"/>
      <c r="D74" s="26" t="s">
        <v>69</v>
      </c>
      <c r="E74" s="27">
        <v>225653450.79999998</v>
      </c>
      <c r="F74" s="27"/>
      <c r="G74" s="27">
        <v>1239516.5542786003</v>
      </c>
      <c r="H74" s="27">
        <v>8163098.5299999993</v>
      </c>
      <c r="I74" s="27">
        <v>7533691.6000000006</v>
      </c>
      <c r="J74" s="27">
        <v>0</v>
      </c>
      <c r="K74" s="27">
        <v>12397588.17</v>
      </c>
      <c r="L74" s="27">
        <v>12424686.770000001</v>
      </c>
      <c r="M74" s="27">
        <v>7242049.7600000007</v>
      </c>
      <c r="N74" s="27">
        <v>29418152.219999995</v>
      </c>
      <c r="O74" s="27"/>
      <c r="P74" s="27"/>
      <c r="Q74" s="27">
        <f t="shared" si="0"/>
        <v>304072234.40427858</v>
      </c>
      <c r="R74" s="23"/>
      <c r="S74" s="23"/>
      <c r="T74" s="23"/>
      <c r="U74" s="23"/>
      <c r="V74" s="23"/>
      <c r="W74" s="23"/>
      <c r="X74" s="23"/>
    </row>
    <row r="75" spans="1:24" ht="15.75" x14ac:dyDescent="0.25">
      <c r="A75" s="10"/>
      <c r="B75" s="10"/>
      <c r="C75" s="25"/>
      <c r="D75" s="26" t="s">
        <v>70</v>
      </c>
      <c r="E75" s="27">
        <v>80775211.379999995</v>
      </c>
      <c r="F75" s="27"/>
      <c r="G75" s="27">
        <v>2114003.2796945702</v>
      </c>
      <c r="H75" s="27">
        <v>2843931.8099999996</v>
      </c>
      <c r="I75" s="27">
        <v>2796279.66</v>
      </c>
      <c r="J75" s="27">
        <v>711445.38246619934</v>
      </c>
      <c r="K75" s="27">
        <v>4356286.37</v>
      </c>
      <c r="L75" s="27">
        <v>4611670.37</v>
      </c>
      <c r="M75" s="27">
        <v>2592373.7599999998</v>
      </c>
      <c r="N75" s="27">
        <v>10530561.040000001</v>
      </c>
      <c r="O75" s="27"/>
      <c r="P75" s="27"/>
      <c r="Q75" s="27">
        <f t="shared" ref="Q75:Q138" si="1">SUM(E75:N75)</f>
        <v>111331763.05216078</v>
      </c>
      <c r="R75" s="23"/>
      <c r="S75" s="23"/>
      <c r="T75" s="23"/>
      <c r="U75" s="23"/>
      <c r="V75" s="23"/>
      <c r="W75" s="23"/>
      <c r="X75" s="23"/>
    </row>
    <row r="76" spans="1:24" ht="15.75" x14ac:dyDescent="0.25">
      <c r="A76" s="10"/>
      <c r="B76" s="10"/>
      <c r="C76" s="25"/>
      <c r="D76" s="26" t="s">
        <v>71</v>
      </c>
      <c r="E76" s="27">
        <v>51677030.510000005</v>
      </c>
      <c r="F76" s="27"/>
      <c r="G76" s="27">
        <v>608117.17000000004</v>
      </c>
      <c r="H76" s="27">
        <v>1807729.85</v>
      </c>
      <c r="I76" s="27">
        <v>2030183.64</v>
      </c>
      <c r="J76" s="27">
        <v>1925579.9876634832</v>
      </c>
      <c r="K76" s="27">
        <v>2789717.93</v>
      </c>
      <c r="L76" s="27">
        <v>3348212.22</v>
      </c>
      <c r="M76" s="27">
        <v>1658506.0199999998</v>
      </c>
      <c r="N76" s="27">
        <v>6737068.419999999</v>
      </c>
      <c r="O76" s="27"/>
      <c r="P76" s="27"/>
      <c r="Q76" s="27">
        <f t="shared" si="1"/>
        <v>72582145.747663498</v>
      </c>
      <c r="R76" s="23"/>
      <c r="S76" s="23"/>
      <c r="T76" s="23"/>
      <c r="U76" s="23"/>
      <c r="V76" s="23"/>
      <c r="W76" s="23"/>
      <c r="X76" s="23"/>
    </row>
    <row r="77" spans="1:24" ht="15.75" x14ac:dyDescent="0.25">
      <c r="A77" s="10"/>
      <c r="B77" s="10"/>
      <c r="C77" s="25"/>
      <c r="D77" s="26" t="s">
        <v>72</v>
      </c>
      <c r="E77" s="27">
        <v>8546164.3199999984</v>
      </c>
      <c r="F77" s="27"/>
      <c r="G77" s="27">
        <v>205318.32641255</v>
      </c>
      <c r="H77" s="27">
        <v>351313.35</v>
      </c>
      <c r="I77" s="27">
        <v>36904.47</v>
      </c>
      <c r="J77" s="27">
        <v>15440.27</v>
      </c>
      <c r="K77" s="27">
        <v>467389.77999999997</v>
      </c>
      <c r="L77" s="27">
        <v>60863.46</v>
      </c>
      <c r="M77" s="27">
        <v>274277.8</v>
      </c>
      <c r="N77" s="27">
        <v>1114152.4300000002</v>
      </c>
      <c r="O77" s="27"/>
      <c r="P77" s="27"/>
      <c r="Q77" s="27">
        <f t="shared" si="1"/>
        <v>11071824.206412548</v>
      </c>
      <c r="R77" s="23"/>
      <c r="S77" s="23"/>
      <c r="T77" s="23"/>
      <c r="U77" s="23"/>
      <c r="V77" s="23"/>
      <c r="W77" s="23"/>
      <c r="X77" s="23"/>
    </row>
    <row r="78" spans="1:24" ht="15.75" x14ac:dyDescent="0.25">
      <c r="A78" s="10"/>
      <c r="B78" s="10"/>
      <c r="C78" s="25"/>
      <c r="D78" s="26" t="s">
        <v>73</v>
      </c>
      <c r="E78" s="27">
        <v>7791374.8900000006</v>
      </c>
      <c r="F78" s="27"/>
      <c r="G78" s="27">
        <v>229151.78375207999</v>
      </c>
      <c r="H78" s="27">
        <v>316772.98</v>
      </c>
      <c r="I78" s="27">
        <v>66442.63</v>
      </c>
      <c r="J78" s="27">
        <v>36344.019999999997</v>
      </c>
      <c r="K78" s="27">
        <v>420109.01</v>
      </c>
      <c r="L78" s="27">
        <v>109578.29</v>
      </c>
      <c r="M78" s="27">
        <v>250053.83</v>
      </c>
      <c r="N78" s="27">
        <v>1015751.5899999997</v>
      </c>
      <c r="O78" s="27"/>
      <c r="P78" s="27"/>
      <c r="Q78" s="27">
        <f t="shared" si="1"/>
        <v>10235579.02375208</v>
      </c>
      <c r="R78" s="23"/>
      <c r="S78" s="23"/>
      <c r="T78" s="23"/>
      <c r="U78" s="23"/>
      <c r="V78" s="23"/>
      <c r="W78" s="23"/>
      <c r="X78" s="23"/>
    </row>
    <row r="79" spans="1:24" ht="15.75" x14ac:dyDescent="0.25">
      <c r="A79" s="10"/>
      <c r="B79" s="10"/>
      <c r="C79" s="25"/>
      <c r="D79" s="26" t="s">
        <v>74</v>
      </c>
      <c r="E79" s="27">
        <v>9870584.8300000001</v>
      </c>
      <c r="F79" s="27"/>
      <c r="G79" s="27">
        <v>183375.14232026</v>
      </c>
      <c r="H79" s="27">
        <v>394442.51</v>
      </c>
      <c r="I79" s="27">
        <v>78039.100000000006</v>
      </c>
      <c r="J79" s="27">
        <v>25654.61</v>
      </c>
      <c r="K79" s="27">
        <v>524178.58999999997</v>
      </c>
      <c r="L79" s="27">
        <v>128703.38</v>
      </c>
      <c r="M79" s="27">
        <v>316783.30000000005</v>
      </c>
      <c r="N79" s="27">
        <v>1286815.4300000002</v>
      </c>
      <c r="O79" s="27"/>
      <c r="P79" s="27"/>
      <c r="Q79" s="27">
        <f t="shared" si="1"/>
        <v>12808576.89232026</v>
      </c>
      <c r="R79" s="23"/>
      <c r="S79" s="23"/>
      <c r="T79" s="23"/>
      <c r="U79" s="23"/>
      <c r="V79" s="23"/>
      <c r="W79" s="23"/>
      <c r="X79" s="23"/>
    </row>
    <row r="80" spans="1:24" ht="15.75" x14ac:dyDescent="0.25">
      <c r="A80" s="10"/>
      <c r="B80" s="10"/>
      <c r="C80" s="25"/>
      <c r="D80" s="26" t="s">
        <v>75</v>
      </c>
      <c r="E80" s="27">
        <v>3779609.4899999993</v>
      </c>
      <c r="F80" s="27"/>
      <c r="G80" s="27">
        <v>90430.691398950003</v>
      </c>
      <c r="H80" s="27">
        <v>140446.26999999999</v>
      </c>
      <c r="I80" s="27">
        <v>27714.82</v>
      </c>
      <c r="J80" s="27">
        <v>8551.5400000000009</v>
      </c>
      <c r="K80" s="27">
        <v>186910.12</v>
      </c>
      <c r="L80" s="27">
        <v>45707.740000000005</v>
      </c>
      <c r="M80" s="27">
        <v>121301.48</v>
      </c>
      <c r="N80" s="27">
        <v>492742.80000000016</v>
      </c>
      <c r="O80" s="27"/>
      <c r="P80" s="27"/>
      <c r="Q80" s="27">
        <f t="shared" si="1"/>
        <v>4893414.9513989491</v>
      </c>
      <c r="R80" s="23"/>
      <c r="S80" s="23"/>
      <c r="T80" s="23"/>
      <c r="U80" s="23"/>
      <c r="V80" s="23"/>
      <c r="W80" s="23"/>
      <c r="X80" s="23"/>
    </row>
    <row r="81" spans="1:24" ht="15.75" x14ac:dyDescent="0.25">
      <c r="A81" s="10"/>
      <c r="B81" s="10"/>
      <c r="C81" s="25"/>
      <c r="D81" s="26" t="s">
        <v>76</v>
      </c>
      <c r="E81" s="27">
        <v>17261349.490000002</v>
      </c>
      <c r="F81" s="27"/>
      <c r="G81" s="27">
        <v>806573.97451139987</v>
      </c>
      <c r="H81" s="27">
        <v>719150.37999999989</v>
      </c>
      <c r="I81" s="27">
        <v>139303.44</v>
      </c>
      <c r="J81" s="27">
        <v>63661.43</v>
      </c>
      <c r="K81" s="27">
        <v>955581.25999999989</v>
      </c>
      <c r="L81" s="27">
        <v>229741.54</v>
      </c>
      <c r="M81" s="27">
        <v>553980.14</v>
      </c>
      <c r="N81" s="27">
        <v>2250340.02</v>
      </c>
      <c r="O81" s="27"/>
      <c r="P81" s="27"/>
      <c r="Q81" s="27">
        <f t="shared" si="1"/>
        <v>22979681.674511403</v>
      </c>
      <c r="R81" s="23"/>
      <c r="S81" s="23"/>
      <c r="T81" s="23"/>
      <c r="U81" s="23"/>
      <c r="V81" s="23"/>
      <c r="W81" s="23"/>
      <c r="X81" s="23"/>
    </row>
    <row r="82" spans="1:24" ht="15.75" x14ac:dyDescent="0.25">
      <c r="A82" s="10"/>
      <c r="B82" s="10"/>
      <c r="C82" s="25"/>
      <c r="D82" s="26" t="s">
        <v>77</v>
      </c>
      <c r="E82" s="27">
        <v>9970241.9600000009</v>
      </c>
      <c r="F82" s="27"/>
      <c r="G82" s="27">
        <v>685491.98829277989</v>
      </c>
      <c r="H82" s="27">
        <v>422559.65</v>
      </c>
      <c r="I82" s="27">
        <v>45073.05</v>
      </c>
      <c r="J82" s="27">
        <v>26604.78</v>
      </c>
      <c r="K82" s="27">
        <v>561646.06999999995</v>
      </c>
      <c r="L82" s="27">
        <v>74335.22</v>
      </c>
      <c r="M82" s="27">
        <v>319981.69999999995</v>
      </c>
      <c r="N82" s="27">
        <v>1299807.6299999997</v>
      </c>
      <c r="O82" s="27"/>
      <c r="P82" s="27"/>
      <c r="Q82" s="27">
        <f t="shared" si="1"/>
        <v>13405742.04829278</v>
      </c>
      <c r="R82" s="23"/>
      <c r="S82" s="23"/>
      <c r="T82" s="23"/>
      <c r="U82" s="23"/>
      <c r="V82" s="23"/>
      <c r="W82" s="23"/>
      <c r="X82" s="23"/>
    </row>
    <row r="83" spans="1:24" ht="15.75" x14ac:dyDescent="0.25">
      <c r="A83" s="10"/>
      <c r="B83" s="10"/>
      <c r="C83" s="25"/>
      <c r="D83" s="26" t="s">
        <v>78</v>
      </c>
      <c r="E83" s="27">
        <v>4817232.66</v>
      </c>
      <c r="F83" s="27"/>
      <c r="G83" s="27">
        <v>266341.94697938999</v>
      </c>
      <c r="H83" s="27">
        <v>197620.18000000002</v>
      </c>
      <c r="I83" s="27">
        <v>117058.65</v>
      </c>
      <c r="J83" s="27">
        <v>54872.35</v>
      </c>
      <c r="K83" s="27">
        <v>259967.92</v>
      </c>
      <c r="L83" s="27">
        <v>193055.05000000002</v>
      </c>
      <c r="M83" s="27">
        <v>154602.65000000002</v>
      </c>
      <c r="N83" s="27">
        <v>628016.40999999992</v>
      </c>
      <c r="O83" s="27"/>
      <c r="P83" s="27"/>
      <c r="Q83" s="27">
        <f t="shared" si="1"/>
        <v>6688767.8169793906</v>
      </c>
      <c r="R83" s="23"/>
      <c r="S83" s="23"/>
      <c r="T83" s="23"/>
      <c r="U83" s="23"/>
      <c r="V83" s="23"/>
      <c r="W83" s="23"/>
      <c r="X83" s="23"/>
    </row>
    <row r="84" spans="1:24" ht="15.75" x14ac:dyDescent="0.25">
      <c r="A84" s="10"/>
      <c r="B84" s="10"/>
      <c r="C84" s="25"/>
      <c r="D84" s="26" t="s">
        <v>79</v>
      </c>
      <c r="E84" s="27">
        <v>66950900.000000007</v>
      </c>
      <c r="F84" s="27"/>
      <c r="G84" s="27">
        <v>814235.81</v>
      </c>
      <c r="H84" s="27">
        <v>2357452.23</v>
      </c>
      <c r="I84" s="27">
        <v>3373696.1</v>
      </c>
      <c r="J84" s="27">
        <v>2476641.0517011187</v>
      </c>
      <c r="K84" s="27">
        <v>3592514.2399999998</v>
      </c>
      <c r="L84" s="27">
        <v>5563955.04</v>
      </c>
      <c r="M84" s="27">
        <v>2148700.7599999998</v>
      </c>
      <c r="N84" s="27">
        <v>8728303.2400000021</v>
      </c>
      <c r="O84" s="27"/>
      <c r="P84" s="27"/>
      <c r="Q84" s="27">
        <f t="shared" si="1"/>
        <v>96006398.471701115</v>
      </c>
      <c r="R84" s="23"/>
      <c r="S84" s="23"/>
      <c r="T84" s="23"/>
      <c r="U84" s="23"/>
      <c r="V84" s="23"/>
      <c r="W84" s="23"/>
      <c r="X84" s="23"/>
    </row>
    <row r="85" spans="1:24" ht="15.75" x14ac:dyDescent="0.25">
      <c r="A85" s="10"/>
      <c r="B85" s="10"/>
      <c r="C85" s="25"/>
      <c r="D85" s="26" t="s">
        <v>80</v>
      </c>
      <c r="E85" s="27">
        <v>26373181.32</v>
      </c>
      <c r="F85" s="27"/>
      <c r="G85" s="27">
        <v>330333.76340385003</v>
      </c>
      <c r="H85" s="27">
        <v>803157.21</v>
      </c>
      <c r="I85" s="27">
        <v>373566.62</v>
      </c>
      <c r="J85" s="27">
        <v>161529</v>
      </c>
      <c r="K85" s="27">
        <v>1248544.98</v>
      </c>
      <c r="L85" s="27">
        <v>616092.22000000009</v>
      </c>
      <c r="M85" s="27">
        <v>846412.3899999999</v>
      </c>
      <c r="N85" s="27">
        <v>3438237.8400000017</v>
      </c>
      <c r="O85" s="27"/>
      <c r="P85" s="27"/>
      <c r="Q85" s="27">
        <f t="shared" si="1"/>
        <v>34191055.343403853</v>
      </c>
      <c r="R85" s="23"/>
      <c r="S85" s="23"/>
      <c r="T85" s="23"/>
      <c r="U85" s="23"/>
      <c r="V85" s="23"/>
      <c r="W85" s="23"/>
      <c r="X85" s="23"/>
    </row>
    <row r="86" spans="1:24" ht="15.75" x14ac:dyDescent="0.25">
      <c r="A86" s="10"/>
      <c r="B86" s="10"/>
      <c r="C86" s="25"/>
      <c r="D86" s="26" t="s">
        <v>81</v>
      </c>
      <c r="E86" s="27">
        <v>7753720.3500000015</v>
      </c>
      <c r="F86" s="27"/>
      <c r="G86" s="27">
        <v>157470.64232026</v>
      </c>
      <c r="H86" s="27">
        <v>311039.87</v>
      </c>
      <c r="I86" s="27">
        <v>74975.88</v>
      </c>
      <c r="J86" s="27">
        <v>11445.639203163202</v>
      </c>
      <c r="K86" s="27">
        <v>412111.87</v>
      </c>
      <c r="L86" s="27">
        <v>123651.46</v>
      </c>
      <c r="M86" s="27">
        <v>248845.34000000003</v>
      </c>
      <c r="N86" s="27">
        <v>1010842.6</v>
      </c>
      <c r="O86" s="27"/>
      <c r="P86" s="27"/>
      <c r="Q86" s="27">
        <f t="shared" si="1"/>
        <v>10104103.651523424</v>
      </c>
      <c r="R86" s="23"/>
      <c r="S86" s="23"/>
      <c r="T86" s="23"/>
      <c r="U86" s="23"/>
      <c r="V86" s="23"/>
      <c r="W86" s="23"/>
      <c r="X86" s="23"/>
    </row>
    <row r="87" spans="1:24" ht="15.75" x14ac:dyDescent="0.25">
      <c r="A87" s="10"/>
      <c r="B87" s="10"/>
      <c r="C87" s="25"/>
      <c r="D87" s="26" t="s">
        <v>82</v>
      </c>
      <c r="E87" s="27">
        <v>8566265.6199999992</v>
      </c>
      <c r="F87" s="27"/>
      <c r="G87" s="27">
        <v>173536.39762611999</v>
      </c>
      <c r="H87" s="27">
        <v>352369.49</v>
      </c>
      <c r="I87" s="27">
        <v>35445.79</v>
      </c>
      <c r="J87" s="27">
        <v>15440.27</v>
      </c>
      <c r="K87" s="27">
        <v>468610.71</v>
      </c>
      <c r="L87" s="27">
        <v>58457.79</v>
      </c>
      <c r="M87" s="27">
        <v>274922.90999999997</v>
      </c>
      <c r="N87" s="27">
        <v>1116773.03</v>
      </c>
      <c r="O87" s="27"/>
      <c r="P87" s="27"/>
      <c r="Q87" s="27">
        <f t="shared" si="1"/>
        <v>11061822.007626118</v>
      </c>
      <c r="R87" s="23"/>
      <c r="S87" s="23"/>
      <c r="T87" s="23"/>
      <c r="U87" s="23"/>
      <c r="V87" s="23"/>
      <c r="W87" s="23"/>
      <c r="X87" s="23"/>
    </row>
    <row r="88" spans="1:24" ht="15.75" x14ac:dyDescent="0.25">
      <c r="A88" s="10"/>
      <c r="B88" s="10"/>
      <c r="C88" s="25"/>
      <c r="D88" s="26" t="s">
        <v>83</v>
      </c>
      <c r="E88" s="27">
        <v>94414647.439999998</v>
      </c>
      <c r="F88" s="27"/>
      <c r="G88" s="27">
        <v>280595.84000000003</v>
      </c>
      <c r="H88" s="27">
        <v>3394139.71</v>
      </c>
      <c r="I88" s="27">
        <v>2116755.9900000002</v>
      </c>
      <c r="J88" s="27">
        <v>312028.66822484555</v>
      </c>
      <c r="K88" s="27">
        <v>5259947.29</v>
      </c>
      <c r="L88" s="27">
        <v>3490988.7600000002</v>
      </c>
      <c r="M88" s="27">
        <v>3030113.47</v>
      </c>
      <c r="N88" s="27">
        <v>12308716.999999996</v>
      </c>
      <c r="O88" s="27"/>
      <c r="P88" s="27"/>
      <c r="Q88" s="27">
        <f t="shared" si="1"/>
        <v>124607934.16822484</v>
      </c>
      <c r="R88" s="23"/>
      <c r="S88" s="23"/>
      <c r="T88" s="23"/>
      <c r="U88" s="23"/>
      <c r="V88" s="23"/>
      <c r="W88" s="23"/>
      <c r="X88" s="23"/>
    </row>
    <row r="89" spans="1:24" ht="15.75" x14ac:dyDescent="0.25">
      <c r="A89" s="10"/>
      <c r="B89" s="10"/>
      <c r="C89" s="25"/>
      <c r="D89" s="26" t="s">
        <v>84</v>
      </c>
      <c r="E89" s="27">
        <v>13435591.850000001</v>
      </c>
      <c r="F89" s="27"/>
      <c r="G89" s="27">
        <v>233227.74379148002</v>
      </c>
      <c r="H89" s="27">
        <v>524769.39</v>
      </c>
      <c r="I89" s="27">
        <v>60097.4</v>
      </c>
      <c r="J89" s="27">
        <v>32305.8</v>
      </c>
      <c r="K89" s="27">
        <v>697200.56</v>
      </c>
      <c r="L89" s="27">
        <v>99113.63</v>
      </c>
      <c r="M89" s="27">
        <v>431197.51</v>
      </c>
      <c r="N89" s="27">
        <v>1751580.8400000005</v>
      </c>
      <c r="O89" s="27"/>
      <c r="P89" s="27"/>
      <c r="Q89" s="27">
        <f t="shared" si="1"/>
        <v>17265084.723791484</v>
      </c>
      <c r="R89" s="23"/>
      <c r="S89" s="23"/>
      <c r="T89" s="23"/>
      <c r="U89" s="23"/>
      <c r="V89" s="23"/>
      <c r="W89" s="23"/>
      <c r="X89" s="23"/>
    </row>
    <row r="90" spans="1:24" ht="15.75" x14ac:dyDescent="0.25">
      <c r="A90" s="10"/>
      <c r="B90" s="10"/>
      <c r="C90" s="25"/>
      <c r="D90" s="26" t="s">
        <v>85</v>
      </c>
      <c r="E90" s="27">
        <v>12962220.540000001</v>
      </c>
      <c r="F90" s="27"/>
      <c r="G90" s="27">
        <v>113527.95448656999</v>
      </c>
      <c r="H90" s="27">
        <v>530466.81000000006</v>
      </c>
      <c r="I90" s="27">
        <v>294944.05</v>
      </c>
      <c r="J90" s="27">
        <v>82427.3</v>
      </c>
      <c r="K90" s="27">
        <v>695277.59</v>
      </c>
      <c r="L90" s="27">
        <v>486426.57999999996</v>
      </c>
      <c r="M90" s="27">
        <v>416005.2900000001</v>
      </c>
      <c r="N90" s="27">
        <v>1689868.0399999996</v>
      </c>
      <c r="O90" s="27"/>
      <c r="P90" s="27"/>
      <c r="Q90" s="27">
        <f t="shared" si="1"/>
        <v>17271164.154486574</v>
      </c>
      <c r="R90" s="23"/>
      <c r="S90" s="23"/>
      <c r="T90" s="23"/>
      <c r="U90" s="23"/>
      <c r="V90" s="23"/>
      <c r="W90" s="23"/>
      <c r="X90" s="23"/>
    </row>
    <row r="91" spans="1:24" ht="15.75" x14ac:dyDescent="0.25">
      <c r="A91" s="10"/>
      <c r="B91" s="10"/>
      <c r="C91" s="25"/>
      <c r="D91" s="26" t="s">
        <v>86</v>
      </c>
      <c r="E91" s="27">
        <v>16677845.729999999</v>
      </c>
      <c r="F91" s="27"/>
      <c r="G91" s="27">
        <v>263588.24889670999</v>
      </c>
      <c r="H91" s="27">
        <v>681695.79</v>
      </c>
      <c r="I91" s="27">
        <v>248047.65</v>
      </c>
      <c r="J91" s="27">
        <v>96204.77</v>
      </c>
      <c r="K91" s="27">
        <v>901997.39999999991</v>
      </c>
      <c r="L91" s="27">
        <v>409084.27</v>
      </c>
      <c r="M91" s="27">
        <v>535253.35999999987</v>
      </c>
      <c r="N91" s="27">
        <v>2174269.4099999997</v>
      </c>
      <c r="O91" s="27"/>
      <c r="P91" s="27"/>
      <c r="Q91" s="27">
        <f t="shared" si="1"/>
        <v>21987986.628896702</v>
      </c>
      <c r="R91" s="23"/>
      <c r="S91" s="23"/>
      <c r="T91" s="23"/>
      <c r="U91" s="23"/>
      <c r="V91" s="23"/>
      <c r="W91" s="23"/>
      <c r="X91" s="23"/>
    </row>
    <row r="92" spans="1:24" ht="15.75" x14ac:dyDescent="0.25">
      <c r="A92" s="10"/>
      <c r="B92" s="10"/>
      <c r="C92" s="25"/>
      <c r="D92" s="26" t="s">
        <v>87</v>
      </c>
      <c r="E92" s="27">
        <v>102192432.79999998</v>
      </c>
      <c r="F92" s="27"/>
      <c r="G92" s="27">
        <v>382754.67352690001</v>
      </c>
      <c r="H92" s="27">
        <v>3528112.27</v>
      </c>
      <c r="I92" s="27">
        <v>3364725.25</v>
      </c>
      <c r="J92" s="27">
        <v>558996.23528845666</v>
      </c>
      <c r="K92" s="27">
        <v>5423125.46</v>
      </c>
      <c r="L92" s="27">
        <v>5549160.1699999999</v>
      </c>
      <c r="M92" s="27">
        <v>3279731.25</v>
      </c>
      <c r="N92" s="27">
        <v>13322696.989999996</v>
      </c>
      <c r="O92" s="27"/>
      <c r="P92" s="27"/>
      <c r="Q92" s="27">
        <f t="shared" si="1"/>
        <v>137601735.09881532</v>
      </c>
      <c r="R92" s="23"/>
      <c r="S92" s="23"/>
      <c r="T92" s="23"/>
      <c r="U92" s="23"/>
      <c r="V92" s="23"/>
      <c r="W92" s="23"/>
      <c r="X92" s="23"/>
    </row>
    <row r="93" spans="1:24" ht="15.75" x14ac:dyDescent="0.25">
      <c r="A93" s="10"/>
      <c r="B93" s="10"/>
      <c r="C93" s="25"/>
      <c r="D93" s="26" t="s">
        <v>88</v>
      </c>
      <c r="E93" s="27">
        <v>3573500.45</v>
      </c>
      <c r="F93" s="27"/>
      <c r="G93" s="27">
        <v>248517.66271164999</v>
      </c>
      <c r="H93" s="27">
        <v>147117.40000000002</v>
      </c>
      <c r="I93" s="27">
        <v>78112.03</v>
      </c>
      <c r="J93" s="27">
        <v>32068.26</v>
      </c>
      <c r="K93" s="27">
        <v>193701.59</v>
      </c>
      <c r="L93" s="27">
        <v>128823.66</v>
      </c>
      <c r="M93" s="27">
        <v>114686.69</v>
      </c>
      <c r="N93" s="27">
        <v>465872.62000000005</v>
      </c>
      <c r="O93" s="27"/>
      <c r="P93" s="27"/>
      <c r="Q93" s="27">
        <f t="shared" si="1"/>
        <v>4982400.3627116503</v>
      </c>
      <c r="R93" s="23"/>
      <c r="S93" s="23"/>
      <c r="T93" s="23"/>
      <c r="U93" s="23"/>
      <c r="V93" s="23"/>
      <c r="W93" s="23"/>
      <c r="X93" s="23"/>
    </row>
    <row r="94" spans="1:24" ht="15.75" x14ac:dyDescent="0.25">
      <c r="A94" s="10"/>
      <c r="B94" s="10"/>
      <c r="C94" s="25"/>
      <c r="D94" s="26" t="s">
        <v>89</v>
      </c>
      <c r="E94" s="27">
        <v>5274183.209999999</v>
      </c>
      <c r="F94" s="27"/>
      <c r="G94" s="27">
        <v>24648.420000000002</v>
      </c>
      <c r="H94" s="27">
        <v>149929.71</v>
      </c>
      <c r="I94" s="27">
        <v>16701.82</v>
      </c>
      <c r="J94" s="27">
        <v>9976.7900000000009</v>
      </c>
      <c r="K94" s="27">
        <v>275962.19</v>
      </c>
      <c r="L94" s="27">
        <v>27544.920000000002</v>
      </c>
      <c r="M94" s="27">
        <v>169267.88000000003</v>
      </c>
      <c r="N94" s="27">
        <v>687588.43</v>
      </c>
      <c r="O94" s="27"/>
      <c r="P94" s="27"/>
      <c r="Q94" s="27">
        <f t="shared" si="1"/>
        <v>6635803.3699999992</v>
      </c>
      <c r="R94" s="23"/>
      <c r="S94" s="23"/>
      <c r="T94" s="23"/>
      <c r="U94" s="23"/>
      <c r="V94" s="23"/>
      <c r="W94" s="23"/>
      <c r="X94" s="23"/>
    </row>
    <row r="95" spans="1:24" ht="15.75" x14ac:dyDescent="0.25">
      <c r="A95" s="10"/>
      <c r="B95" s="10"/>
      <c r="C95" s="25"/>
      <c r="D95" s="26" t="s">
        <v>90</v>
      </c>
      <c r="E95" s="27">
        <v>49902171.159999996</v>
      </c>
      <c r="F95" s="27"/>
      <c r="G95" s="27">
        <v>296407.81779464002</v>
      </c>
      <c r="H95" s="27">
        <v>1819502.38</v>
      </c>
      <c r="I95" s="27">
        <v>2726992.61</v>
      </c>
      <c r="J95" s="27">
        <v>355466.66306874028</v>
      </c>
      <c r="K95" s="27">
        <v>2743444.43</v>
      </c>
      <c r="L95" s="27">
        <v>4497401.0199999996</v>
      </c>
      <c r="M95" s="27">
        <v>1601544.27</v>
      </c>
      <c r="N95" s="27">
        <v>6505682.2300000004</v>
      </c>
      <c r="O95" s="27"/>
      <c r="P95" s="27"/>
      <c r="Q95" s="27">
        <f t="shared" si="1"/>
        <v>70448612.580863386</v>
      </c>
      <c r="R95" s="23"/>
      <c r="S95" s="23"/>
      <c r="T95" s="23"/>
      <c r="U95" s="23"/>
      <c r="V95" s="23"/>
      <c r="W95" s="23"/>
      <c r="X95" s="23"/>
    </row>
    <row r="96" spans="1:24" ht="15.75" x14ac:dyDescent="0.25">
      <c r="A96" s="10"/>
      <c r="B96" s="10"/>
      <c r="C96" s="25"/>
      <c r="D96" s="26" t="s">
        <v>91</v>
      </c>
      <c r="E96" s="27">
        <v>35813145.57</v>
      </c>
      <c r="F96" s="27"/>
      <c r="G96" s="27">
        <v>637025.74</v>
      </c>
      <c r="H96" s="27">
        <v>1272731.23</v>
      </c>
      <c r="I96" s="27">
        <v>1233090.77</v>
      </c>
      <c r="J96" s="27">
        <v>491679.95656347508</v>
      </c>
      <c r="K96" s="27">
        <v>1977535.68</v>
      </c>
      <c r="L96" s="27">
        <v>2033633.56</v>
      </c>
      <c r="M96" s="27">
        <v>1149375.5800000003</v>
      </c>
      <c r="N96" s="27">
        <v>4668914.0100000016</v>
      </c>
      <c r="O96" s="27"/>
      <c r="P96" s="27"/>
      <c r="Q96" s="27">
        <f t="shared" si="1"/>
        <v>49277132.096563473</v>
      </c>
      <c r="R96" s="23"/>
      <c r="S96" s="23"/>
      <c r="T96" s="23"/>
      <c r="U96" s="23"/>
      <c r="V96" s="23"/>
      <c r="W96" s="23"/>
      <c r="X96" s="23"/>
    </row>
    <row r="97" spans="1:24" ht="15.75" x14ac:dyDescent="0.25">
      <c r="A97" s="10"/>
      <c r="B97" s="10"/>
      <c r="C97" s="25"/>
      <c r="D97" s="26" t="s">
        <v>92</v>
      </c>
      <c r="E97" s="27">
        <v>6299915.4400000004</v>
      </c>
      <c r="F97" s="27"/>
      <c r="G97" s="27">
        <v>194910.15203684001</v>
      </c>
      <c r="H97" s="27">
        <v>247533.89</v>
      </c>
      <c r="I97" s="27">
        <v>60462.07</v>
      </c>
      <c r="J97" s="27">
        <v>25892.15</v>
      </c>
      <c r="K97" s="27">
        <v>328035.12999999995</v>
      </c>
      <c r="L97" s="27">
        <v>99715.04</v>
      </c>
      <c r="M97" s="27">
        <v>202187.39</v>
      </c>
      <c r="N97" s="27">
        <v>821311.82999999961</v>
      </c>
      <c r="O97" s="27"/>
      <c r="P97" s="27"/>
      <c r="Q97" s="27">
        <f t="shared" si="1"/>
        <v>8279963.0920368396</v>
      </c>
      <c r="R97" s="23"/>
      <c r="S97" s="23"/>
      <c r="T97" s="23"/>
      <c r="U97" s="23"/>
      <c r="V97" s="23"/>
      <c r="W97" s="23"/>
      <c r="X97" s="23"/>
    </row>
    <row r="98" spans="1:24" ht="15.75" x14ac:dyDescent="0.25">
      <c r="A98" s="10"/>
      <c r="B98" s="10"/>
      <c r="C98" s="25"/>
      <c r="D98" s="26" t="s">
        <v>93</v>
      </c>
      <c r="E98" s="27">
        <v>23458493.620000001</v>
      </c>
      <c r="F98" s="27"/>
      <c r="G98" s="27">
        <v>581811.82511533005</v>
      </c>
      <c r="H98" s="27">
        <v>395650.77</v>
      </c>
      <c r="I98" s="27">
        <v>338850.16</v>
      </c>
      <c r="J98" s="27">
        <v>141337.87</v>
      </c>
      <c r="K98" s="27">
        <v>1307317.82</v>
      </c>
      <c r="L98" s="27">
        <v>558837.26</v>
      </c>
      <c r="M98" s="27">
        <v>752869.33000000007</v>
      </c>
      <c r="N98" s="27">
        <v>3058253.7999999993</v>
      </c>
      <c r="O98" s="27"/>
      <c r="P98" s="27"/>
      <c r="Q98" s="27">
        <f t="shared" si="1"/>
        <v>30593422.455115337</v>
      </c>
      <c r="R98" s="23"/>
      <c r="S98" s="23"/>
      <c r="T98" s="23"/>
      <c r="U98" s="23"/>
      <c r="V98" s="23"/>
      <c r="W98" s="23"/>
      <c r="X98" s="23"/>
    </row>
    <row r="99" spans="1:24" ht="15.75" x14ac:dyDescent="0.25">
      <c r="A99" s="10"/>
      <c r="B99" s="10"/>
      <c r="C99" s="25"/>
      <c r="D99" s="26" t="s">
        <v>94</v>
      </c>
      <c r="E99" s="27">
        <v>11032779.390000001</v>
      </c>
      <c r="F99" s="27"/>
      <c r="G99" s="27">
        <v>542322.0475678799</v>
      </c>
      <c r="H99" s="27">
        <v>456663.19999999995</v>
      </c>
      <c r="I99" s="27">
        <v>156442.87</v>
      </c>
      <c r="J99" s="27">
        <v>72450.509999999995</v>
      </c>
      <c r="K99" s="27">
        <v>604882.5</v>
      </c>
      <c r="L99" s="27">
        <v>258008.15999999997</v>
      </c>
      <c r="M99" s="27">
        <v>354082.41000000009</v>
      </c>
      <c r="N99" s="27">
        <v>1438329.2399999998</v>
      </c>
      <c r="O99" s="27"/>
      <c r="P99" s="27"/>
      <c r="Q99" s="27">
        <f t="shared" si="1"/>
        <v>14915960.327567879</v>
      </c>
      <c r="R99" s="23"/>
      <c r="S99" s="23"/>
      <c r="T99" s="23"/>
      <c r="U99" s="23"/>
      <c r="V99" s="23"/>
      <c r="W99" s="23"/>
      <c r="X99" s="23"/>
    </row>
    <row r="100" spans="1:24" ht="15.75" x14ac:dyDescent="0.25">
      <c r="A100" s="10"/>
      <c r="B100" s="10"/>
      <c r="C100" s="25"/>
      <c r="D100" s="26" t="s">
        <v>95</v>
      </c>
      <c r="E100" s="27">
        <v>30357767.509999998</v>
      </c>
      <c r="F100" s="27"/>
      <c r="G100" s="27">
        <v>703375.35076271999</v>
      </c>
      <c r="H100" s="27">
        <v>1056813.95</v>
      </c>
      <c r="I100" s="27">
        <v>363793.5</v>
      </c>
      <c r="J100" s="27">
        <v>169842.99</v>
      </c>
      <c r="K100" s="27">
        <v>1652323.96</v>
      </c>
      <c r="L100" s="27">
        <v>599974.22</v>
      </c>
      <c r="M100" s="27">
        <v>974292.40999999992</v>
      </c>
      <c r="N100" s="27">
        <v>3957703.3899999992</v>
      </c>
      <c r="O100" s="27"/>
      <c r="P100" s="27"/>
      <c r="Q100" s="27">
        <f t="shared" si="1"/>
        <v>39835887.28076271</v>
      </c>
      <c r="R100" s="23"/>
      <c r="S100" s="23"/>
      <c r="T100" s="23"/>
      <c r="U100" s="23"/>
      <c r="V100" s="23"/>
      <c r="W100" s="23"/>
      <c r="X100" s="23"/>
    </row>
    <row r="101" spans="1:24" ht="15.75" x14ac:dyDescent="0.25">
      <c r="A101" s="10"/>
      <c r="B101" s="10"/>
      <c r="C101" s="25"/>
      <c r="D101" s="26" t="s">
        <v>96</v>
      </c>
      <c r="E101" s="27">
        <v>21087107.149999999</v>
      </c>
      <c r="F101" s="27"/>
      <c r="G101" s="27">
        <v>317283.60279724997</v>
      </c>
      <c r="H101" s="27">
        <v>867987.1100000001</v>
      </c>
      <c r="I101" s="27">
        <v>134854.48000000001</v>
      </c>
      <c r="J101" s="27">
        <v>45845.73</v>
      </c>
      <c r="K101" s="27">
        <v>1151511.0499999998</v>
      </c>
      <c r="L101" s="27">
        <v>222404.24000000002</v>
      </c>
      <c r="M101" s="27">
        <v>676762.80999999994</v>
      </c>
      <c r="N101" s="27">
        <v>2749099.1999999997</v>
      </c>
      <c r="O101" s="27"/>
      <c r="P101" s="27"/>
      <c r="Q101" s="27">
        <f t="shared" si="1"/>
        <v>27252855.372797247</v>
      </c>
      <c r="R101" s="23"/>
      <c r="S101" s="23"/>
      <c r="T101" s="23"/>
      <c r="U101" s="23"/>
      <c r="V101" s="23"/>
      <c r="W101" s="23"/>
      <c r="X101" s="23"/>
    </row>
    <row r="102" spans="1:24" ht="15.75" x14ac:dyDescent="0.25">
      <c r="A102" s="10"/>
      <c r="B102" s="10"/>
      <c r="C102" s="25"/>
      <c r="D102" s="26" t="s">
        <v>97</v>
      </c>
      <c r="E102" s="27">
        <v>19885559.32</v>
      </c>
      <c r="F102" s="27"/>
      <c r="G102" s="27">
        <v>493424.02154902992</v>
      </c>
      <c r="H102" s="27">
        <v>771737.7</v>
      </c>
      <c r="I102" s="27">
        <v>151410.44</v>
      </c>
      <c r="J102" s="27">
        <v>60573.37</v>
      </c>
      <c r="K102" s="27">
        <v>1024716.79</v>
      </c>
      <c r="L102" s="27">
        <v>249708.59999999998</v>
      </c>
      <c r="M102" s="27">
        <v>638200.72000000009</v>
      </c>
      <c r="N102" s="27">
        <v>2592454.8500000006</v>
      </c>
      <c r="O102" s="27"/>
      <c r="P102" s="27"/>
      <c r="Q102" s="27">
        <f t="shared" si="1"/>
        <v>25867785.811549034</v>
      </c>
      <c r="R102" s="23"/>
      <c r="S102" s="23"/>
      <c r="T102" s="23"/>
      <c r="U102" s="23"/>
      <c r="V102" s="23"/>
      <c r="W102" s="23"/>
      <c r="X102" s="23"/>
    </row>
    <row r="103" spans="1:24" ht="15.75" x14ac:dyDescent="0.25">
      <c r="A103" s="10"/>
      <c r="B103" s="10"/>
      <c r="C103" s="25"/>
      <c r="D103" s="26" t="s">
        <v>98</v>
      </c>
      <c r="E103" s="27">
        <v>3757243.2700000005</v>
      </c>
      <c r="F103" s="27"/>
      <c r="G103" s="27">
        <v>120252.13588424999</v>
      </c>
      <c r="H103" s="27">
        <v>152777.91999999998</v>
      </c>
      <c r="I103" s="27">
        <v>18087.560000000001</v>
      </c>
      <c r="J103" s="27">
        <v>9026.6200000000008</v>
      </c>
      <c r="K103" s="27">
        <v>203209.63</v>
      </c>
      <c r="L103" s="27">
        <v>29830.32</v>
      </c>
      <c r="M103" s="27">
        <v>120583.70000000001</v>
      </c>
      <c r="N103" s="27">
        <v>489826.98999999987</v>
      </c>
      <c r="O103" s="27"/>
      <c r="P103" s="27"/>
      <c r="Q103" s="27">
        <f t="shared" si="1"/>
        <v>4900838.1458842512</v>
      </c>
      <c r="R103" s="23"/>
      <c r="S103" s="23"/>
      <c r="T103" s="23"/>
      <c r="U103" s="23"/>
      <c r="V103" s="23"/>
      <c r="W103" s="23"/>
      <c r="X103" s="23"/>
    </row>
    <row r="104" spans="1:24" ht="15.75" x14ac:dyDescent="0.25">
      <c r="A104" s="10"/>
      <c r="B104" s="10"/>
      <c r="C104" s="25"/>
      <c r="D104" s="26" t="s">
        <v>99</v>
      </c>
      <c r="E104" s="27">
        <v>12779893.300000001</v>
      </c>
      <c r="F104" s="27"/>
      <c r="G104" s="27">
        <v>684791.79430360999</v>
      </c>
      <c r="H104" s="27">
        <v>445940.32999999996</v>
      </c>
      <c r="I104" s="27">
        <v>350227.82</v>
      </c>
      <c r="J104" s="27">
        <v>158916.03</v>
      </c>
      <c r="K104" s="27">
        <v>690088.6</v>
      </c>
      <c r="L104" s="27">
        <v>577601.49</v>
      </c>
      <c r="M104" s="27">
        <v>410153.73</v>
      </c>
      <c r="N104" s="27">
        <v>1666098.2399999998</v>
      </c>
      <c r="O104" s="27"/>
      <c r="P104" s="27"/>
      <c r="Q104" s="27">
        <f t="shared" si="1"/>
        <v>17763711.33430361</v>
      </c>
      <c r="R104" s="23"/>
      <c r="S104" s="23"/>
      <c r="T104" s="23"/>
      <c r="U104" s="23"/>
      <c r="V104" s="23"/>
      <c r="W104" s="23"/>
      <c r="X104" s="23"/>
    </row>
    <row r="105" spans="1:24" ht="15.75" x14ac:dyDescent="0.25">
      <c r="A105" s="10"/>
      <c r="B105" s="10"/>
      <c r="C105" s="25"/>
      <c r="D105" s="26" t="s">
        <v>100</v>
      </c>
      <c r="E105" s="27">
        <v>4487967.7699999996</v>
      </c>
      <c r="F105" s="27"/>
      <c r="G105" s="27">
        <v>201646.80892796</v>
      </c>
      <c r="H105" s="27">
        <v>184312.07</v>
      </c>
      <c r="I105" s="27">
        <v>8679.11</v>
      </c>
      <c r="J105" s="27">
        <v>5463.48</v>
      </c>
      <c r="K105" s="27">
        <v>245316.67</v>
      </c>
      <c r="L105" s="27">
        <v>14313.74</v>
      </c>
      <c r="M105" s="27">
        <v>144035.34</v>
      </c>
      <c r="N105" s="27">
        <v>585090.60000000021</v>
      </c>
      <c r="O105" s="27"/>
      <c r="P105" s="27"/>
      <c r="Q105" s="27">
        <f t="shared" si="1"/>
        <v>5876825.588927961</v>
      </c>
      <c r="R105" s="23"/>
      <c r="S105" s="23"/>
      <c r="T105" s="23"/>
      <c r="U105" s="23"/>
      <c r="V105" s="23"/>
      <c r="W105" s="23"/>
      <c r="X105" s="23"/>
    </row>
    <row r="106" spans="1:24" ht="15.75" x14ac:dyDescent="0.25">
      <c r="A106" s="10"/>
      <c r="B106" s="10"/>
      <c r="C106" s="25"/>
      <c r="D106" s="26" t="s">
        <v>101</v>
      </c>
      <c r="E106" s="27">
        <v>58335938.199999988</v>
      </c>
      <c r="F106" s="27"/>
      <c r="G106" s="27">
        <v>465891.11041339999</v>
      </c>
      <c r="H106" s="27">
        <v>1950977.08</v>
      </c>
      <c r="I106" s="27">
        <v>1778635.16</v>
      </c>
      <c r="J106" s="27">
        <v>221098.05684597741</v>
      </c>
      <c r="K106" s="27">
        <v>2990516.21</v>
      </c>
      <c r="L106" s="27">
        <v>2933354.34</v>
      </c>
      <c r="M106" s="27">
        <v>1872214.91</v>
      </c>
      <c r="N106" s="27">
        <v>7605181.6500000004</v>
      </c>
      <c r="O106" s="27"/>
      <c r="P106" s="27"/>
      <c r="Q106" s="27">
        <f t="shared" si="1"/>
        <v>78153806.717259362</v>
      </c>
      <c r="R106" s="23"/>
      <c r="S106" s="23"/>
      <c r="T106" s="23"/>
      <c r="U106" s="23"/>
      <c r="V106" s="23"/>
      <c r="W106" s="23"/>
      <c r="X106" s="23"/>
    </row>
    <row r="107" spans="1:24" ht="15.75" x14ac:dyDescent="0.25">
      <c r="A107" s="10"/>
      <c r="B107" s="10"/>
      <c r="C107" s="25"/>
      <c r="D107" s="26" t="s">
        <v>102</v>
      </c>
      <c r="E107" s="27">
        <v>9513857.629999999</v>
      </c>
      <c r="F107" s="27"/>
      <c r="G107" s="27">
        <v>108346.06000000001</v>
      </c>
      <c r="H107" s="27">
        <v>156828.60999999999</v>
      </c>
      <c r="I107" s="27">
        <v>76653.36</v>
      </c>
      <c r="J107" s="27">
        <v>39194.54</v>
      </c>
      <c r="K107" s="27">
        <v>504429.93</v>
      </c>
      <c r="L107" s="27">
        <v>126417.98000000001</v>
      </c>
      <c r="M107" s="27">
        <v>305334.59999999998</v>
      </c>
      <c r="N107" s="27">
        <v>1240309.4099999997</v>
      </c>
      <c r="O107" s="27"/>
      <c r="P107" s="27"/>
      <c r="Q107" s="27">
        <f t="shared" si="1"/>
        <v>12071372.119999997</v>
      </c>
      <c r="R107" s="23"/>
      <c r="S107" s="23"/>
      <c r="T107" s="23"/>
      <c r="U107" s="23"/>
      <c r="V107" s="23"/>
      <c r="W107" s="23"/>
      <c r="X107" s="23"/>
    </row>
    <row r="108" spans="1:24" ht="15.75" x14ac:dyDescent="0.25">
      <c r="A108" s="10"/>
      <c r="B108" s="10"/>
      <c r="C108" s="25"/>
      <c r="D108" s="26" t="s">
        <v>103</v>
      </c>
      <c r="E108" s="27">
        <v>12131555.780000001</v>
      </c>
      <c r="F108" s="27"/>
      <c r="G108" s="27">
        <v>33149.450886129998</v>
      </c>
      <c r="H108" s="27">
        <v>512000.68000000005</v>
      </c>
      <c r="I108" s="27">
        <v>543137.56999999995</v>
      </c>
      <c r="J108" s="27">
        <v>153174.67670959845</v>
      </c>
      <c r="K108" s="27">
        <v>656879.12999999989</v>
      </c>
      <c r="L108" s="27">
        <v>895751.42</v>
      </c>
      <c r="M108" s="27">
        <v>389346.19999999995</v>
      </c>
      <c r="N108" s="27">
        <v>1581575.4000000001</v>
      </c>
      <c r="O108" s="27"/>
      <c r="P108" s="27"/>
      <c r="Q108" s="27">
        <f t="shared" si="1"/>
        <v>16896570.30759573</v>
      </c>
      <c r="R108" s="23"/>
      <c r="S108" s="23"/>
      <c r="T108" s="23"/>
      <c r="U108" s="23"/>
      <c r="V108" s="23"/>
      <c r="W108" s="23"/>
      <c r="X108" s="23"/>
    </row>
    <row r="109" spans="1:24" ht="15.75" x14ac:dyDescent="0.25">
      <c r="A109" s="10"/>
      <c r="B109" s="10"/>
      <c r="C109" s="25"/>
      <c r="D109" s="26" t="s">
        <v>104</v>
      </c>
      <c r="E109" s="27">
        <v>14421970.859999999</v>
      </c>
      <c r="F109" s="27"/>
      <c r="G109" s="27">
        <v>227385.90733223993</v>
      </c>
      <c r="H109" s="27">
        <v>580336.04</v>
      </c>
      <c r="I109" s="27">
        <v>30194.560000000001</v>
      </c>
      <c r="J109" s="27">
        <v>23991.81</v>
      </c>
      <c r="K109" s="27">
        <v>773158.08</v>
      </c>
      <c r="L109" s="27">
        <v>49797.37</v>
      </c>
      <c r="M109" s="27">
        <v>462854.02999999991</v>
      </c>
      <c r="N109" s="27">
        <v>1880173.8299999996</v>
      </c>
      <c r="O109" s="27"/>
      <c r="P109" s="27"/>
      <c r="Q109" s="27">
        <f t="shared" si="1"/>
        <v>18449862.48733224</v>
      </c>
      <c r="R109" s="23"/>
      <c r="S109" s="23"/>
      <c r="T109" s="23"/>
      <c r="U109" s="23"/>
      <c r="V109" s="23"/>
      <c r="W109" s="23"/>
      <c r="X109" s="23"/>
    </row>
    <row r="110" spans="1:24" ht="15.75" x14ac:dyDescent="0.25">
      <c r="A110" s="10"/>
      <c r="B110" s="10"/>
      <c r="C110" s="25"/>
      <c r="D110" s="26" t="s">
        <v>105</v>
      </c>
      <c r="E110" s="27">
        <v>5378653.29</v>
      </c>
      <c r="F110" s="27"/>
      <c r="G110" s="27">
        <v>176591.02172678997</v>
      </c>
      <c r="H110" s="27">
        <v>210841.86000000002</v>
      </c>
      <c r="I110" s="27">
        <v>30632.17</v>
      </c>
      <c r="J110" s="27">
        <v>14965.19</v>
      </c>
      <c r="K110" s="27">
        <v>279945.49</v>
      </c>
      <c r="L110" s="27">
        <v>50519.090000000004</v>
      </c>
      <c r="M110" s="27">
        <v>172620.7</v>
      </c>
      <c r="N110" s="27">
        <v>701208.04000000027</v>
      </c>
      <c r="O110" s="27"/>
      <c r="P110" s="27"/>
      <c r="Q110" s="27">
        <f t="shared" si="1"/>
        <v>7015976.8517267909</v>
      </c>
      <c r="R110" s="23"/>
      <c r="S110" s="23"/>
      <c r="T110" s="23"/>
      <c r="U110" s="23"/>
      <c r="V110" s="23"/>
      <c r="W110" s="23"/>
      <c r="X110" s="23"/>
    </row>
    <row r="111" spans="1:24" ht="15.75" x14ac:dyDescent="0.25">
      <c r="A111" s="10"/>
      <c r="B111" s="10"/>
      <c r="C111" s="25"/>
      <c r="D111" s="26" t="s">
        <v>106</v>
      </c>
      <c r="E111" s="27">
        <v>63693640.939999998</v>
      </c>
      <c r="F111" s="27"/>
      <c r="G111" s="27">
        <v>759458.43567062006</v>
      </c>
      <c r="H111" s="27">
        <v>2258166.56</v>
      </c>
      <c r="I111" s="27">
        <v>3127544.72</v>
      </c>
      <c r="J111" s="27">
        <v>1534607.0734649282</v>
      </c>
      <c r="K111" s="27">
        <v>3438050.5</v>
      </c>
      <c r="L111" s="27">
        <v>5157998.1399999997</v>
      </c>
      <c r="M111" s="27">
        <v>2044163.3099999998</v>
      </c>
      <c r="N111" s="27">
        <v>8303658.5899999989</v>
      </c>
      <c r="O111" s="27"/>
      <c r="P111" s="27"/>
      <c r="Q111" s="27">
        <f t="shared" si="1"/>
        <v>90317288.269135565</v>
      </c>
      <c r="R111" s="23"/>
      <c r="S111" s="23"/>
      <c r="T111" s="23"/>
      <c r="U111" s="23"/>
      <c r="V111" s="23"/>
      <c r="W111" s="23"/>
      <c r="X111" s="23"/>
    </row>
    <row r="112" spans="1:24" ht="15.75" x14ac:dyDescent="0.25">
      <c r="A112" s="10"/>
      <c r="B112" s="10"/>
      <c r="C112" s="25"/>
      <c r="D112" s="26" t="s">
        <v>107</v>
      </c>
      <c r="E112" s="27">
        <v>6962408.7999999998</v>
      </c>
      <c r="F112" s="27"/>
      <c r="G112" s="27">
        <v>151016.92363718001</v>
      </c>
      <c r="H112" s="27">
        <v>237325.16</v>
      </c>
      <c r="I112" s="27">
        <v>119538.4</v>
      </c>
      <c r="J112" s="27">
        <v>50121.5</v>
      </c>
      <c r="K112" s="27">
        <v>368783.88</v>
      </c>
      <c r="L112" s="27">
        <v>197144.7</v>
      </c>
      <c r="M112" s="27">
        <v>223449.24000000002</v>
      </c>
      <c r="N112" s="27">
        <v>907680.24000000011</v>
      </c>
      <c r="O112" s="27"/>
      <c r="P112" s="27"/>
      <c r="Q112" s="27">
        <f t="shared" si="1"/>
        <v>9217468.8436371796</v>
      </c>
      <c r="R112" s="23"/>
      <c r="S112" s="23"/>
      <c r="T112" s="23"/>
      <c r="U112" s="23"/>
      <c r="V112" s="23"/>
      <c r="W112" s="23"/>
      <c r="X112" s="23"/>
    </row>
    <row r="113" spans="1:24" ht="15.75" x14ac:dyDescent="0.25">
      <c r="A113" s="10"/>
      <c r="B113" s="10"/>
      <c r="C113" s="25"/>
      <c r="D113" s="26" t="s">
        <v>108</v>
      </c>
      <c r="E113" s="27">
        <v>8529460.4299999997</v>
      </c>
      <c r="F113" s="27"/>
      <c r="G113" s="27">
        <v>258249.82431053999</v>
      </c>
      <c r="H113" s="27">
        <v>344470.48000000004</v>
      </c>
      <c r="I113" s="27">
        <v>41645.160000000003</v>
      </c>
      <c r="J113" s="27">
        <v>23041.64</v>
      </c>
      <c r="K113" s="27">
        <v>458202.23</v>
      </c>
      <c r="L113" s="27">
        <v>68681.89</v>
      </c>
      <c r="M113" s="27">
        <v>273741.69999999995</v>
      </c>
      <c r="N113" s="27">
        <v>1111974.8099999998</v>
      </c>
      <c r="O113" s="27"/>
      <c r="P113" s="27"/>
      <c r="Q113" s="27">
        <f t="shared" si="1"/>
        <v>11109468.164310541</v>
      </c>
      <c r="R113" s="23"/>
      <c r="S113" s="23"/>
      <c r="T113" s="23"/>
      <c r="U113" s="23"/>
      <c r="V113" s="23"/>
      <c r="W113" s="23"/>
      <c r="X113" s="23"/>
    </row>
    <row r="114" spans="1:24" ht="15.75" x14ac:dyDescent="0.25">
      <c r="A114" s="10"/>
      <c r="B114" s="10"/>
      <c r="C114" s="25"/>
      <c r="D114" s="26" t="s">
        <v>109</v>
      </c>
      <c r="E114" s="27">
        <v>11514361.120000001</v>
      </c>
      <c r="F114" s="27"/>
      <c r="G114" s="27">
        <v>469110.64068491</v>
      </c>
      <c r="H114" s="27">
        <v>465614.27</v>
      </c>
      <c r="I114" s="27">
        <v>50616.01</v>
      </c>
      <c r="J114" s="27">
        <v>26129.69</v>
      </c>
      <c r="K114" s="27">
        <v>618679.07000000007</v>
      </c>
      <c r="L114" s="27">
        <v>83476.77</v>
      </c>
      <c r="M114" s="27">
        <v>369538.16999999993</v>
      </c>
      <c r="N114" s="27">
        <v>1501112.4400000004</v>
      </c>
      <c r="O114" s="27"/>
      <c r="P114" s="27"/>
      <c r="Q114" s="27">
        <f t="shared" si="1"/>
        <v>15098638.180684909</v>
      </c>
      <c r="R114" s="23"/>
      <c r="S114" s="23"/>
      <c r="T114" s="23"/>
      <c r="U114" s="23"/>
      <c r="V114" s="23"/>
      <c r="W114" s="23"/>
      <c r="X114" s="23"/>
    </row>
    <row r="115" spans="1:24" ht="15.75" x14ac:dyDescent="0.25">
      <c r="A115" s="10"/>
      <c r="B115" s="10"/>
      <c r="C115" s="25"/>
      <c r="D115" s="26" t="s">
        <v>110</v>
      </c>
      <c r="E115" s="27">
        <v>8099406</v>
      </c>
      <c r="F115" s="27"/>
      <c r="G115" s="27">
        <v>580882.59287872014</v>
      </c>
      <c r="H115" s="27">
        <v>330160.29000000004</v>
      </c>
      <c r="I115" s="27">
        <v>71329.19</v>
      </c>
      <c r="J115" s="27">
        <v>35631.4</v>
      </c>
      <c r="K115" s="27">
        <v>438224.64999999997</v>
      </c>
      <c r="L115" s="27">
        <v>117637.29</v>
      </c>
      <c r="M115" s="27">
        <v>259939.67</v>
      </c>
      <c r="N115" s="27">
        <v>1055909.19</v>
      </c>
      <c r="O115" s="27"/>
      <c r="P115" s="27"/>
      <c r="Q115" s="27">
        <f t="shared" si="1"/>
        <v>10989120.272878719</v>
      </c>
      <c r="R115" s="23"/>
      <c r="S115" s="23"/>
      <c r="T115" s="23"/>
      <c r="U115" s="23"/>
      <c r="V115" s="23"/>
      <c r="W115" s="23"/>
      <c r="X115" s="23"/>
    </row>
    <row r="116" spans="1:24" ht="15.75" x14ac:dyDescent="0.25">
      <c r="A116" s="10"/>
      <c r="B116" s="10"/>
      <c r="C116" s="25"/>
      <c r="D116" s="26" t="s">
        <v>111</v>
      </c>
      <c r="E116" s="27">
        <v>6162037.5600000005</v>
      </c>
      <c r="F116" s="27"/>
      <c r="G116" s="27">
        <v>136561.92428390999</v>
      </c>
      <c r="H116" s="27">
        <v>260911.21</v>
      </c>
      <c r="I116" s="27">
        <v>43176.77</v>
      </c>
      <c r="J116" s="27">
        <v>19003.41</v>
      </c>
      <c r="K116" s="27">
        <v>346562.84</v>
      </c>
      <c r="L116" s="27">
        <v>71207.840000000011</v>
      </c>
      <c r="M116" s="27">
        <v>197762.37999999998</v>
      </c>
      <c r="N116" s="27">
        <v>803336.83999999962</v>
      </c>
      <c r="O116" s="27"/>
      <c r="P116" s="27"/>
      <c r="Q116" s="27">
        <f t="shared" si="1"/>
        <v>8040560.7742839092</v>
      </c>
      <c r="R116" s="23"/>
      <c r="S116" s="23"/>
      <c r="T116" s="23"/>
      <c r="U116" s="23"/>
      <c r="V116" s="23"/>
      <c r="W116" s="23"/>
      <c r="X116" s="23"/>
    </row>
    <row r="117" spans="1:24" ht="15.75" x14ac:dyDescent="0.25">
      <c r="A117" s="10"/>
      <c r="B117" s="10"/>
      <c r="C117" s="25"/>
      <c r="D117" s="26" t="s">
        <v>112</v>
      </c>
      <c r="E117" s="27">
        <v>15558684.940000001</v>
      </c>
      <c r="F117" s="27"/>
      <c r="G117" s="27">
        <v>157071.49529077997</v>
      </c>
      <c r="H117" s="27">
        <v>650167.98</v>
      </c>
      <c r="I117" s="27">
        <v>44708.38</v>
      </c>
      <c r="J117" s="27">
        <v>31593.17</v>
      </c>
      <c r="K117" s="27">
        <v>866040.82000000007</v>
      </c>
      <c r="L117" s="27">
        <v>73733.799999999988</v>
      </c>
      <c r="M117" s="27">
        <v>499335.35</v>
      </c>
      <c r="N117" s="27">
        <v>2028365.8300000005</v>
      </c>
      <c r="O117" s="27"/>
      <c r="P117" s="27"/>
      <c r="Q117" s="27">
        <f t="shared" si="1"/>
        <v>19909701.765290786</v>
      </c>
      <c r="R117" s="23"/>
      <c r="S117" s="23"/>
      <c r="T117" s="23"/>
      <c r="U117" s="23"/>
      <c r="V117" s="23"/>
      <c r="W117" s="23"/>
      <c r="X117" s="23"/>
    </row>
    <row r="118" spans="1:24" ht="15.75" x14ac:dyDescent="0.25">
      <c r="A118" s="10"/>
      <c r="B118" s="10"/>
      <c r="C118" s="25"/>
      <c r="D118" s="26" t="s">
        <v>113</v>
      </c>
      <c r="E118" s="27">
        <v>8509359.1600000001</v>
      </c>
      <c r="F118" s="27"/>
      <c r="G118" s="27">
        <v>360067.34358968993</v>
      </c>
      <c r="H118" s="27">
        <v>346753.69</v>
      </c>
      <c r="I118" s="27">
        <v>123403.89</v>
      </c>
      <c r="J118" s="27">
        <v>48696.24</v>
      </c>
      <c r="K118" s="27">
        <v>459896.27999999997</v>
      </c>
      <c r="L118" s="27">
        <v>203519.71999999997</v>
      </c>
      <c r="M118" s="27">
        <v>273096.58</v>
      </c>
      <c r="N118" s="27">
        <v>1109354.2</v>
      </c>
      <c r="O118" s="27"/>
      <c r="P118" s="27"/>
      <c r="Q118" s="27">
        <f t="shared" si="1"/>
        <v>11434147.103589689</v>
      </c>
      <c r="R118" s="23"/>
      <c r="S118" s="23"/>
      <c r="T118" s="23"/>
      <c r="U118" s="23"/>
      <c r="V118" s="23"/>
      <c r="W118" s="23"/>
      <c r="X118" s="23"/>
    </row>
    <row r="119" spans="1:24" ht="15.75" x14ac:dyDescent="0.25">
      <c r="A119" s="10"/>
      <c r="B119" s="10"/>
      <c r="C119" s="25"/>
      <c r="D119" s="26" t="s">
        <v>114</v>
      </c>
      <c r="E119" s="27">
        <v>5421120.8200000003</v>
      </c>
      <c r="F119" s="27"/>
      <c r="G119" s="27">
        <v>75870.100930149987</v>
      </c>
      <c r="H119" s="27">
        <v>216655.81999999998</v>
      </c>
      <c r="I119" s="27">
        <v>25964.41</v>
      </c>
      <c r="J119" s="27">
        <v>13064.85</v>
      </c>
      <c r="K119" s="27">
        <v>288446.25999999995</v>
      </c>
      <c r="L119" s="27">
        <v>42820.94</v>
      </c>
      <c r="M119" s="27">
        <v>173983.66</v>
      </c>
      <c r="N119" s="27">
        <v>706744.59999999986</v>
      </c>
      <c r="O119" s="27"/>
      <c r="P119" s="27"/>
      <c r="Q119" s="27">
        <f t="shared" si="1"/>
        <v>6964671.46093015</v>
      </c>
      <c r="R119" s="23"/>
      <c r="S119" s="23"/>
      <c r="T119" s="23"/>
      <c r="U119" s="23"/>
      <c r="V119" s="23"/>
      <c r="W119" s="23"/>
      <c r="X119" s="23"/>
    </row>
    <row r="120" spans="1:24" ht="15.75" x14ac:dyDescent="0.25">
      <c r="A120" s="10"/>
      <c r="B120" s="10"/>
      <c r="C120" s="25"/>
      <c r="D120" s="26" t="s">
        <v>115</v>
      </c>
      <c r="E120" s="27">
        <v>6891912.7300000004</v>
      </c>
      <c r="F120" s="27"/>
      <c r="G120" s="27">
        <v>748110.7832237801</v>
      </c>
      <c r="H120" s="27">
        <v>283663.26</v>
      </c>
      <c r="I120" s="27">
        <v>122455.75</v>
      </c>
      <c r="J120" s="27">
        <v>49646.41</v>
      </c>
      <c r="K120" s="27">
        <v>374415.44999999995</v>
      </c>
      <c r="L120" s="27">
        <v>201956.04</v>
      </c>
      <c r="M120" s="27">
        <v>221186.77000000005</v>
      </c>
      <c r="N120" s="27">
        <v>898489.79999999993</v>
      </c>
      <c r="O120" s="27"/>
      <c r="P120" s="27"/>
      <c r="Q120" s="27">
        <f t="shared" si="1"/>
        <v>9791836.9932237789</v>
      </c>
      <c r="R120" s="23"/>
      <c r="S120" s="23"/>
      <c r="T120" s="23"/>
      <c r="U120" s="23"/>
      <c r="V120" s="23"/>
      <c r="W120" s="23"/>
      <c r="X120" s="23"/>
    </row>
    <row r="121" spans="1:24" ht="15.75" x14ac:dyDescent="0.25">
      <c r="A121" s="10"/>
      <c r="B121" s="10"/>
      <c r="C121" s="25"/>
      <c r="D121" s="26" t="s">
        <v>116</v>
      </c>
      <c r="E121" s="27">
        <v>11806537.669999998</v>
      </c>
      <c r="F121" s="27"/>
      <c r="G121" s="27">
        <v>226699.54372083</v>
      </c>
      <c r="H121" s="27">
        <v>486257.11</v>
      </c>
      <c r="I121" s="27">
        <v>98387.61</v>
      </c>
      <c r="J121" s="27">
        <v>34918.769999999997</v>
      </c>
      <c r="K121" s="27">
        <v>645524.42000000004</v>
      </c>
      <c r="L121" s="27">
        <v>162262.47999999998</v>
      </c>
      <c r="M121" s="27">
        <v>378915.16</v>
      </c>
      <c r="N121" s="27">
        <v>1539203.19</v>
      </c>
      <c r="O121" s="27"/>
      <c r="P121" s="27"/>
      <c r="Q121" s="27">
        <f t="shared" si="1"/>
        <v>15378705.953720827</v>
      </c>
      <c r="R121" s="23"/>
      <c r="S121" s="23"/>
      <c r="T121" s="23"/>
      <c r="U121" s="23"/>
      <c r="V121" s="23"/>
      <c r="W121" s="23"/>
      <c r="X121" s="23"/>
    </row>
    <row r="122" spans="1:24" ht="15.75" x14ac:dyDescent="0.25">
      <c r="A122" s="10"/>
      <c r="B122" s="10"/>
      <c r="C122" s="25"/>
      <c r="D122" s="26" t="s">
        <v>117</v>
      </c>
      <c r="E122" s="27">
        <v>6652962.1199999992</v>
      </c>
      <c r="F122" s="27"/>
      <c r="G122" s="27">
        <v>266123.19842167001</v>
      </c>
      <c r="H122" s="27">
        <v>267598.13</v>
      </c>
      <c r="I122" s="27">
        <v>66296.77</v>
      </c>
      <c r="J122" s="27">
        <v>35156.31</v>
      </c>
      <c r="K122" s="27">
        <v>354773.64</v>
      </c>
      <c r="L122" s="27">
        <v>109337.73000000001</v>
      </c>
      <c r="M122" s="27">
        <v>213517.94999999998</v>
      </c>
      <c r="N122" s="27">
        <v>867338.04000000027</v>
      </c>
      <c r="O122" s="27"/>
      <c r="P122" s="27"/>
      <c r="Q122" s="27">
        <f t="shared" si="1"/>
        <v>8833103.8884216696</v>
      </c>
      <c r="R122" s="23"/>
      <c r="S122" s="23"/>
      <c r="T122" s="23"/>
      <c r="U122" s="23"/>
      <c r="V122" s="23"/>
      <c r="W122" s="23"/>
      <c r="X122" s="23"/>
    </row>
    <row r="123" spans="1:24" ht="15.75" x14ac:dyDescent="0.25">
      <c r="A123" s="10"/>
      <c r="B123" s="10"/>
      <c r="C123" s="25"/>
      <c r="D123" s="26" t="s">
        <v>118</v>
      </c>
      <c r="E123" s="27">
        <v>7216930.8400000008</v>
      </c>
      <c r="F123" s="27"/>
      <c r="G123" s="27">
        <v>253752.01611989</v>
      </c>
      <c r="H123" s="27">
        <v>298058.25</v>
      </c>
      <c r="I123" s="27">
        <v>27860.68</v>
      </c>
      <c r="J123" s="27">
        <v>12827.3</v>
      </c>
      <c r="K123" s="27">
        <v>396773.85000000003</v>
      </c>
      <c r="L123" s="27">
        <v>45948.31</v>
      </c>
      <c r="M123" s="27">
        <v>231617.79000000007</v>
      </c>
      <c r="N123" s="27">
        <v>940861.99999999965</v>
      </c>
      <c r="O123" s="27"/>
      <c r="P123" s="27"/>
      <c r="Q123" s="27">
        <f t="shared" si="1"/>
        <v>9424631.0361198895</v>
      </c>
      <c r="R123" s="23"/>
      <c r="S123" s="23"/>
      <c r="T123" s="23"/>
      <c r="U123" s="23"/>
      <c r="V123" s="23"/>
      <c r="W123" s="23"/>
      <c r="X123" s="23"/>
    </row>
    <row r="124" spans="1:24" ht="15.75" x14ac:dyDescent="0.25">
      <c r="A124" s="10"/>
      <c r="B124" s="10"/>
      <c r="C124" s="25"/>
      <c r="D124" s="26" t="s">
        <v>119</v>
      </c>
      <c r="E124" s="27">
        <v>22351790</v>
      </c>
      <c r="F124" s="27"/>
      <c r="G124" s="27">
        <v>293984.16000000003</v>
      </c>
      <c r="H124" s="27">
        <v>785293.68000000017</v>
      </c>
      <c r="I124" s="27">
        <v>838738.03</v>
      </c>
      <c r="J124" s="27">
        <v>244702.65719344182</v>
      </c>
      <c r="K124" s="27">
        <v>1204896.5</v>
      </c>
      <c r="L124" s="27">
        <v>1383260.55</v>
      </c>
      <c r="M124" s="27">
        <v>717351.1</v>
      </c>
      <c r="N124" s="27">
        <v>2913974.2299999995</v>
      </c>
      <c r="O124" s="27"/>
      <c r="P124" s="27"/>
      <c r="Q124" s="27">
        <f t="shared" si="1"/>
        <v>30733990.907193445</v>
      </c>
      <c r="R124" s="23"/>
      <c r="S124" s="23"/>
      <c r="T124" s="23"/>
      <c r="U124" s="23"/>
      <c r="V124" s="23"/>
      <c r="W124" s="23"/>
      <c r="X124" s="23"/>
    </row>
    <row r="125" spans="1:24" ht="15.75" x14ac:dyDescent="0.25">
      <c r="A125" s="10"/>
      <c r="B125" s="10"/>
      <c r="C125" s="25"/>
      <c r="D125" s="26" t="s">
        <v>120</v>
      </c>
      <c r="E125" s="27">
        <v>59795971.660000011</v>
      </c>
      <c r="F125" s="27"/>
      <c r="G125" s="27">
        <v>713492.67999999993</v>
      </c>
      <c r="H125" s="27">
        <v>2445056</v>
      </c>
      <c r="I125" s="27">
        <v>1165918.79</v>
      </c>
      <c r="J125" s="27">
        <v>770158.42738564778</v>
      </c>
      <c r="K125" s="27">
        <v>3237694.8200000003</v>
      </c>
      <c r="L125" s="27">
        <v>1922852.43</v>
      </c>
      <c r="M125" s="27">
        <v>1919072.74</v>
      </c>
      <c r="N125" s="27">
        <v>7795524.3999999966</v>
      </c>
      <c r="O125" s="27"/>
      <c r="P125" s="27"/>
      <c r="Q125" s="27">
        <f t="shared" si="1"/>
        <v>79765741.947385654</v>
      </c>
      <c r="R125" s="23"/>
      <c r="S125" s="23"/>
      <c r="T125" s="23"/>
      <c r="U125" s="23"/>
      <c r="V125" s="23"/>
      <c r="W125" s="23"/>
      <c r="X125" s="23"/>
    </row>
    <row r="126" spans="1:24" ht="15.75" x14ac:dyDescent="0.25">
      <c r="A126" s="10"/>
      <c r="B126" s="10"/>
      <c r="C126" s="25"/>
      <c r="D126" s="26" t="s">
        <v>121</v>
      </c>
      <c r="E126" s="27">
        <v>44604206.030000001</v>
      </c>
      <c r="F126" s="27"/>
      <c r="G126" s="27">
        <v>317983.99</v>
      </c>
      <c r="H126" s="27">
        <v>1478929.5699999998</v>
      </c>
      <c r="I126" s="27">
        <v>1493026.63</v>
      </c>
      <c r="J126" s="27">
        <v>0</v>
      </c>
      <c r="K126" s="27">
        <v>2278755.9900000002</v>
      </c>
      <c r="L126" s="27">
        <v>2462324.0500000003</v>
      </c>
      <c r="M126" s="27">
        <v>1431513.0499999998</v>
      </c>
      <c r="N126" s="27">
        <v>5814993.3899999997</v>
      </c>
      <c r="O126" s="27"/>
      <c r="P126" s="27"/>
      <c r="Q126" s="27">
        <f t="shared" si="1"/>
        <v>59881732.700000003</v>
      </c>
      <c r="R126" s="23"/>
      <c r="S126" s="23"/>
      <c r="T126" s="23"/>
      <c r="U126" s="23"/>
      <c r="V126" s="23"/>
      <c r="W126" s="23"/>
      <c r="X126" s="23"/>
    </row>
    <row r="127" spans="1:24" ht="15.75" x14ac:dyDescent="0.25">
      <c r="A127" s="10"/>
      <c r="B127" s="10"/>
      <c r="C127" s="25"/>
      <c r="D127" s="26" t="s">
        <v>122</v>
      </c>
      <c r="E127" s="27">
        <v>16307528.940000001</v>
      </c>
      <c r="F127" s="27"/>
      <c r="G127" s="27">
        <v>259564.88130183998</v>
      </c>
      <c r="H127" s="27">
        <v>674182.04999999993</v>
      </c>
      <c r="I127" s="27">
        <v>580552.57999999996</v>
      </c>
      <c r="J127" s="27">
        <v>221627.28</v>
      </c>
      <c r="K127" s="27">
        <v>883347.6</v>
      </c>
      <c r="L127" s="27">
        <v>957456.86</v>
      </c>
      <c r="M127" s="27">
        <v>523368.5400000001</v>
      </c>
      <c r="N127" s="27">
        <v>2125991.6300000004</v>
      </c>
      <c r="O127" s="27"/>
      <c r="P127" s="27"/>
      <c r="Q127" s="27">
        <f t="shared" si="1"/>
        <v>22533620.361301839</v>
      </c>
      <c r="R127" s="23"/>
      <c r="S127" s="23"/>
      <c r="T127" s="23"/>
      <c r="U127" s="23"/>
      <c r="V127" s="23"/>
      <c r="W127" s="23"/>
      <c r="X127" s="23"/>
    </row>
    <row r="128" spans="1:24" ht="15.75" x14ac:dyDescent="0.25">
      <c r="A128" s="10"/>
      <c r="B128" s="10"/>
      <c r="C128" s="25"/>
      <c r="D128" s="26" t="s">
        <v>123</v>
      </c>
      <c r="E128" s="27">
        <v>19107271.16</v>
      </c>
      <c r="F128" s="27"/>
      <c r="G128" s="27">
        <v>383651.30974320997</v>
      </c>
      <c r="H128" s="27">
        <v>806846.93</v>
      </c>
      <c r="I128" s="27">
        <v>290640.96000000002</v>
      </c>
      <c r="J128" s="27">
        <v>89791.12</v>
      </c>
      <c r="K128" s="27">
        <v>1067083.29</v>
      </c>
      <c r="L128" s="27">
        <v>479329.85</v>
      </c>
      <c r="M128" s="27">
        <v>613222.59000000008</v>
      </c>
      <c r="N128" s="27">
        <v>2490990.44</v>
      </c>
      <c r="O128" s="27"/>
      <c r="P128" s="27"/>
      <c r="Q128" s="27">
        <f t="shared" si="1"/>
        <v>25328827.649743214</v>
      </c>
      <c r="R128" s="23"/>
      <c r="S128" s="23"/>
      <c r="T128" s="23"/>
      <c r="U128" s="23"/>
      <c r="V128" s="23"/>
      <c r="W128" s="23"/>
      <c r="X128" s="23"/>
    </row>
    <row r="129" spans="1:24" ht="15.75" x14ac:dyDescent="0.25">
      <c r="A129" s="10"/>
      <c r="B129" s="10"/>
      <c r="C129" s="25"/>
      <c r="D129" s="26" t="s">
        <v>124</v>
      </c>
      <c r="E129" s="27">
        <v>10457769.120000001</v>
      </c>
      <c r="F129" s="27"/>
      <c r="G129" s="27">
        <v>149500.88499580999</v>
      </c>
      <c r="H129" s="27">
        <v>445657.48</v>
      </c>
      <c r="I129" s="27">
        <v>308509.71999999997</v>
      </c>
      <c r="J129" s="27">
        <v>90503.75</v>
      </c>
      <c r="K129" s="27">
        <v>578220.29</v>
      </c>
      <c r="L129" s="27">
        <v>508799.31</v>
      </c>
      <c r="M129" s="27">
        <v>335628.23000000004</v>
      </c>
      <c r="N129" s="27">
        <v>1363365.9900000005</v>
      </c>
      <c r="O129" s="27"/>
      <c r="P129" s="27"/>
      <c r="Q129" s="27">
        <f t="shared" si="1"/>
        <v>14237954.774995815</v>
      </c>
      <c r="R129" s="23"/>
      <c r="S129" s="23"/>
      <c r="T129" s="23"/>
      <c r="U129" s="23"/>
      <c r="V129" s="23"/>
      <c r="W129" s="23"/>
      <c r="X129" s="23"/>
    </row>
    <row r="130" spans="1:24" ht="15.75" x14ac:dyDescent="0.25">
      <c r="A130" s="10"/>
      <c r="B130" s="10"/>
      <c r="C130" s="25"/>
      <c r="D130" s="26" t="s">
        <v>125</v>
      </c>
      <c r="E130" s="27">
        <v>4844978.1000000006</v>
      </c>
      <c r="F130" s="27"/>
      <c r="G130" s="27">
        <v>141117.79374052997</v>
      </c>
      <c r="H130" s="27">
        <v>203419.43</v>
      </c>
      <c r="I130" s="27">
        <v>28225.35</v>
      </c>
      <c r="J130" s="27">
        <v>15440.27</v>
      </c>
      <c r="K130" s="27">
        <v>270162.74</v>
      </c>
      <c r="L130" s="27">
        <v>46549.72</v>
      </c>
      <c r="M130" s="27">
        <v>155493.11999999997</v>
      </c>
      <c r="N130" s="27">
        <v>631633.59000000008</v>
      </c>
      <c r="O130" s="27"/>
      <c r="P130" s="27"/>
      <c r="Q130" s="27">
        <f t="shared" si="1"/>
        <v>6337020.1137405289</v>
      </c>
      <c r="R130" s="23"/>
      <c r="S130" s="23"/>
      <c r="T130" s="23"/>
      <c r="U130" s="23"/>
      <c r="V130" s="23"/>
      <c r="W130" s="23"/>
      <c r="X130" s="23"/>
    </row>
    <row r="131" spans="1:24" ht="15.75" x14ac:dyDescent="0.25">
      <c r="A131" s="10"/>
      <c r="B131" s="10"/>
      <c r="C131" s="25"/>
      <c r="D131" s="26" t="s">
        <v>126</v>
      </c>
      <c r="E131" s="27">
        <v>31186733.550000001</v>
      </c>
      <c r="F131" s="27"/>
      <c r="G131" s="27">
        <v>1233665.01644027</v>
      </c>
      <c r="H131" s="27">
        <v>1166647.6099999999</v>
      </c>
      <c r="I131" s="27">
        <v>358979.87</v>
      </c>
      <c r="J131" s="27">
        <v>188371.31</v>
      </c>
      <c r="K131" s="27">
        <v>1674453.4400000002</v>
      </c>
      <c r="L131" s="27">
        <v>592035.51</v>
      </c>
      <c r="M131" s="27">
        <v>1000897.01</v>
      </c>
      <c r="N131" s="27">
        <v>4065774.6</v>
      </c>
      <c r="O131" s="27"/>
      <c r="P131" s="27"/>
      <c r="Q131" s="27">
        <f t="shared" si="1"/>
        <v>41467557.916440263</v>
      </c>
      <c r="R131" s="23"/>
      <c r="S131" s="23"/>
      <c r="T131" s="23"/>
      <c r="U131" s="23"/>
      <c r="V131" s="23"/>
      <c r="W131" s="23"/>
      <c r="X131" s="23"/>
    </row>
    <row r="132" spans="1:24" ht="15.75" x14ac:dyDescent="0.25">
      <c r="A132" s="10"/>
      <c r="B132" s="10"/>
      <c r="C132" s="25"/>
      <c r="D132" s="26" t="s">
        <v>127</v>
      </c>
      <c r="E132" s="27">
        <v>9644940.6999999993</v>
      </c>
      <c r="F132" s="27"/>
      <c r="G132" s="27">
        <v>319286.56805106992</v>
      </c>
      <c r="H132" s="27">
        <v>387357.28</v>
      </c>
      <c r="I132" s="27">
        <v>44416.639999999999</v>
      </c>
      <c r="J132" s="27">
        <v>14015.02</v>
      </c>
      <c r="K132" s="27">
        <v>515616.77</v>
      </c>
      <c r="L132" s="27">
        <v>73252.67</v>
      </c>
      <c r="M132" s="27">
        <v>309541.57000000007</v>
      </c>
      <c r="N132" s="27">
        <v>1257398.5900000001</v>
      </c>
      <c r="O132" s="27"/>
      <c r="P132" s="27"/>
      <c r="Q132" s="27">
        <f t="shared" si="1"/>
        <v>12565825.808051068</v>
      </c>
      <c r="R132" s="23"/>
      <c r="S132" s="23"/>
      <c r="T132" s="23"/>
      <c r="U132" s="23"/>
      <c r="V132" s="23"/>
      <c r="W132" s="23"/>
      <c r="X132" s="23"/>
    </row>
    <row r="133" spans="1:24" ht="15.75" x14ac:dyDescent="0.25">
      <c r="A133" s="10"/>
      <c r="B133" s="10"/>
      <c r="C133" s="25"/>
      <c r="D133" s="26" t="s">
        <v>128</v>
      </c>
      <c r="E133" s="27">
        <v>41574006.670000002</v>
      </c>
      <c r="F133" s="27"/>
      <c r="G133" s="27">
        <v>548328.99</v>
      </c>
      <c r="H133" s="27">
        <v>3652523.44</v>
      </c>
      <c r="I133" s="27">
        <v>1961261.25</v>
      </c>
      <c r="J133" s="27">
        <v>0</v>
      </c>
      <c r="K133" s="27">
        <v>2268240.6599999997</v>
      </c>
      <c r="L133" s="27">
        <v>3234544.29</v>
      </c>
      <c r="M133" s="27">
        <v>1334262.82</v>
      </c>
      <c r="N133" s="27">
        <v>5419950.0499999998</v>
      </c>
      <c r="O133" s="27"/>
      <c r="P133" s="27"/>
      <c r="Q133" s="27">
        <f t="shared" si="1"/>
        <v>59993118.169999994</v>
      </c>
      <c r="R133" s="23"/>
      <c r="S133" s="23"/>
      <c r="T133" s="23"/>
      <c r="U133" s="23"/>
      <c r="V133" s="23"/>
      <c r="W133" s="23"/>
      <c r="X133" s="23"/>
    </row>
    <row r="134" spans="1:24" ht="15.75" x14ac:dyDescent="0.25">
      <c r="A134" s="10"/>
      <c r="B134" s="10"/>
      <c r="C134" s="25"/>
      <c r="D134" s="26" t="s">
        <v>129</v>
      </c>
      <c r="E134" s="27">
        <v>1953789.1099999999</v>
      </c>
      <c r="F134" s="27"/>
      <c r="G134" s="27">
        <v>43099.905547570008</v>
      </c>
      <c r="H134" s="27">
        <v>80665.850000000006</v>
      </c>
      <c r="I134" s="27">
        <v>8387.3799999999992</v>
      </c>
      <c r="J134" s="27">
        <v>2612.9699999999998</v>
      </c>
      <c r="K134" s="27">
        <v>107244.02</v>
      </c>
      <c r="L134" s="27">
        <v>13832.599999999999</v>
      </c>
      <c r="M134" s="27">
        <v>62704.2</v>
      </c>
      <c r="N134" s="27">
        <v>254712.98999999993</v>
      </c>
      <c r="O134" s="27"/>
      <c r="P134" s="27"/>
      <c r="Q134" s="27">
        <f t="shared" si="1"/>
        <v>2527049.0255475696</v>
      </c>
      <c r="R134" s="23"/>
      <c r="S134" s="23"/>
      <c r="T134" s="23"/>
      <c r="U134" s="23"/>
      <c r="V134" s="23"/>
      <c r="W134" s="23"/>
      <c r="X134" s="23"/>
    </row>
    <row r="135" spans="1:24" ht="15.75" x14ac:dyDescent="0.25">
      <c r="A135" s="10"/>
      <c r="B135" s="10"/>
      <c r="C135" s="25"/>
      <c r="D135" s="26" t="s">
        <v>130</v>
      </c>
      <c r="E135" s="27">
        <v>10926893.699999999</v>
      </c>
      <c r="F135" s="27"/>
      <c r="G135" s="27">
        <v>153292.23789445998</v>
      </c>
      <c r="H135" s="27">
        <v>283872.65000000002</v>
      </c>
      <c r="I135" s="27">
        <v>30340.43</v>
      </c>
      <c r="J135" s="27">
        <v>19240.95</v>
      </c>
      <c r="K135" s="27">
        <v>581196.32000000007</v>
      </c>
      <c r="L135" s="27">
        <v>50037.95</v>
      </c>
      <c r="M135" s="27">
        <v>350684.16000000003</v>
      </c>
      <c r="N135" s="27">
        <v>1424525.05</v>
      </c>
      <c r="O135" s="27"/>
      <c r="P135" s="27"/>
      <c r="Q135" s="27">
        <f t="shared" si="1"/>
        <v>13820083.44789446</v>
      </c>
      <c r="R135" s="23"/>
      <c r="S135" s="23"/>
      <c r="T135" s="23"/>
      <c r="U135" s="23"/>
      <c r="V135" s="23"/>
      <c r="W135" s="23"/>
      <c r="X135" s="23"/>
    </row>
    <row r="136" spans="1:24" ht="15.75" x14ac:dyDescent="0.25">
      <c r="A136" s="10"/>
      <c r="B136" s="10"/>
      <c r="C136" s="25"/>
      <c r="D136" s="26" t="s">
        <v>131</v>
      </c>
      <c r="E136" s="27">
        <v>20321559.23</v>
      </c>
      <c r="F136" s="27"/>
      <c r="G136" s="27">
        <v>811331.0746822299</v>
      </c>
      <c r="H136" s="27">
        <v>809519.98</v>
      </c>
      <c r="I136" s="27">
        <v>141564.39000000001</v>
      </c>
      <c r="J136" s="27">
        <v>65324.23</v>
      </c>
      <c r="K136" s="27">
        <v>1075904.55</v>
      </c>
      <c r="L136" s="27">
        <v>233470.32</v>
      </c>
      <c r="M136" s="27">
        <v>652193.55999999994</v>
      </c>
      <c r="N136" s="27">
        <v>2649295.6299999994</v>
      </c>
      <c r="O136" s="27"/>
      <c r="P136" s="27"/>
      <c r="Q136" s="27">
        <f t="shared" si="1"/>
        <v>26760162.964682229</v>
      </c>
      <c r="R136" s="23"/>
      <c r="S136" s="23"/>
      <c r="T136" s="23"/>
      <c r="U136" s="23"/>
      <c r="V136" s="23"/>
      <c r="W136" s="23"/>
      <c r="X136" s="23"/>
    </row>
    <row r="137" spans="1:24" ht="15.75" x14ac:dyDescent="0.25">
      <c r="A137" s="10"/>
      <c r="B137" s="10"/>
      <c r="C137" s="25"/>
      <c r="D137" s="26" t="s">
        <v>132</v>
      </c>
      <c r="E137" s="27">
        <v>18318790.850000001</v>
      </c>
      <c r="F137" s="27"/>
      <c r="G137" s="27">
        <v>703969.00944355002</v>
      </c>
      <c r="H137" s="27">
        <v>610459.06999999995</v>
      </c>
      <c r="I137" s="27">
        <v>213112.39</v>
      </c>
      <c r="J137" s="27">
        <v>86940.61</v>
      </c>
      <c r="K137" s="27">
        <v>955031.83</v>
      </c>
      <c r="L137" s="27">
        <v>351468.46</v>
      </c>
      <c r="M137" s="27">
        <v>587917.35000000009</v>
      </c>
      <c r="N137" s="27">
        <v>2388197.2400000002</v>
      </c>
      <c r="O137" s="27"/>
      <c r="P137" s="27"/>
      <c r="Q137" s="27">
        <f t="shared" si="1"/>
        <v>24215886.809443556</v>
      </c>
      <c r="R137" s="23"/>
      <c r="S137" s="23"/>
      <c r="T137" s="23"/>
      <c r="U137" s="23"/>
      <c r="V137" s="23"/>
      <c r="W137" s="23"/>
      <c r="X137" s="23"/>
    </row>
    <row r="138" spans="1:24" ht="15.75" x14ac:dyDescent="0.25">
      <c r="A138" s="10"/>
      <c r="B138" s="10"/>
      <c r="C138" s="25"/>
      <c r="D138" s="26" t="s">
        <v>133</v>
      </c>
      <c r="E138" s="27">
        <v>31228634.829999998</v>
      </c>
      <c r="F138" s="27"/>
      <c r="G138" s="27">
        <v>532883.38000000012</v>
      </c>
      <c r="H138" s="27">
        <v>1091317.4000000001</v>
      </c>
      <c r="I138" s="27">
        <v>1267953.1000000001</v>
      </c>
      <c r="J138" s="27">
        <v>577166.55549390684</v>
      </c>
      <c r="K138" s="27">
        <v>1683503.63</v>
      </c>
      <c r="L138" s="27">
        <v>2091129.0999999999</v>
      </c>
      <c r="M138" s="27">
        <v>1002241.7600000001</v>
      </c>
      <c r="N138" s="27">
        <v>4071237.1999999983</v>
      </c>
      <c r="O138" s="27"/>
      <c r="P138" s="27"/>
      <c r="Q138" s="27">
        <f t="shared" si="1"/>
        <v>43546066.955493897</v>
      </c>
      <c r="R138" s="23"/>
      <c r="S138" s="23"/>
      <c r="T138" s="23"/>
      <c r="U138" s="23"/>
      <c r="V138" s="23"/>
      <c r="W138" s="23"/>
      <c r="X138" s="23"/>
    </row>
    <row r="139" spans="1:24" ht="15.75" x14ac:dyDescent="0.25">
      <c r="A139" s="10"/>
      <c r="B139" s="10"/>
      <c r="C139" s="25"/>
      <c r="D139" s="26" t="s">
        <v>134</v>
      </c>
      <c r="E139" s="27">
        <v>4750133.9700000007</v>
      </c>
      <c r="F139" s="27"/>
      <c r="G139" s="27">
        <v>109006.99148883999</v>
      </c>
      <c r="H139" s="27">
        <v>178515.91</v>
      </c>
      <c r="I139" s="27">
        <v>15170.21</v>
      </c>
      <c r="J139" s="27">
        <v>13302.39</v>
      </c>
      <c r="K139" s="27">
        <v>237334.80000000002</v>
      </c>
      <c r="L139" s="27">
        <v>25018.97</v>
      </c>
      <c r="M139" s="27">
        <v>152449.19</v>
      </c>
      <c r="N139" s="27">
        <v>619268.81999999983</v>
      </c>
      <c r="O139" s="27"/>
      <c r="P139" s="27"/>
      <c r="Q139" s="27">
        <f t="shared" ref="Q139:Q144" si="2">SUM(E139:N139)</f>
        <v>6100201.2514888402</v>
      </c>
      <c r="R139" s="23"/>
      <c r="S139" s="23"/>
      <c r="T139" s="23"/>
      <c r="U139" s="23"/>
      <c r="V139" s="23"/>
      <c r="W139" s="23"/>
      <c r="X139" s="23"/>
    </row>
    <row r="140" spans="1:24" ht="15.75" x14ac:dyDescent="0.25">
      <c r="A140" s="10"/>
      <c r="B140" s="10"/>
      <c r="C140" s="25"/>
      <c r="D140" s="26" t="s">
        <v>135</v>
      </c>
      <c r="E140" s="27">
        <v>11536727.350000001</v>
      </c>
      <c r="F140" s="27"/>
      <c r="G140" s="27">
        <v>593679.82117150002</v>
      </c>
      <c r="H140" s="27">
        <v>484908.58999999997</v>
      </c>
      <c r="I140" s="27">
        <v>132083</v>
      </c>
      <c r="J140" s="27">
        <v>54397.26</v>
      </c>
      <c r="K140" s="27">
        <v>643143.59</v>
      </c>
      <c r="L140" s="27">
        <v>217833.47</v>
      </c>
      <c r="M140" s="27">
        <v>370255.97</v>
      </c>
      <c r="N140" s="27">
        <v>1504028.3900000001</v>
      </c>
      <c r="O140" s="27"/>
      <c r="P140" s="27"/>
      <c r="Q140" s="27">
        <f t="shared" si="2"/>
        <v>15537057.441171503</v>
      </c>
      <c r="R140" s="23"/>
      <c r="S140" s="23"/>
      <c r="T140" s="23"/>
      <c r="U140" s="23"/>
      <c r="V140" s="23"/>
      <c r="W140" s="23"/>
      <c r="X140" s="23"/>
    </row>
    <row r="141" spans="1:24" ht="15.75" x14ac:dyDescent="0.25">
      <c r="A141" s="10"/>
      <c r="B141" s="10"/>
      <c r="C141" s="25"/>
      <c r="D141" s="26" t="s">
        <v>136</v>
      </c>
      <c r="E141" s="27">
        <v>45764135.669999994</v>
      </c>
      <c r="F141" s="27"/>
      <c r="G141" s="27">
        <v>644956.93499999982</v>
      </c>
      <c r="H141" s="27">
        <v>1824528.03</v>
      </c>
      <c r="I141" s="27">
        <v>679304.87</v>
      </c>
      <c r="J141" s="27">
        <v>569515.48085268296</v>
      </c>
      <c r="K141" s="27">
        <v>2419972.56</v>
      </c>
      <c r="L141" s="27">
        <v>1120320.76</v>
      </c>
      <c r="M141" s="27">
        <v>1468739.48</v>
      </c>
      <c r="N141" s="27">
        <v>5966211.8299999982</v>
      </c>
      <c r="O141" s="27"/>
      <c r="P141" s="27"/>
      <c r="Q141" s="27">
        <f t="shared" si="2"/>
        <v>60457685.615852676</v>
      </c>
      <c r="R141" s="23"/>
      <c r="S141" s="23"/>
      <c r="T141" s="23"/>
      <c r="U141" s="23"/>
      <c r="V141" s="23"/>
      <c r="W141" s="23"/>
      <c r="X141" s="23"/>
    </row>
    <row r="142" spans="1:24" ht="15.75" x14ac:dyDescent="0.25">
      <c r="A142" s="10"/>
      <c r="B142" s="10"/>
      <c r="C142" s="25"/>
      <c r="D142" s="26" t="s">
        <v>137</v>
      </c>
      <c r="E142" s="27">
        <v>13717293.120000001</v>
      </c>
      <c r="F142" s="27"/>
      <c r="G142" s="27">
        <v>79745.89</v>
      </c>
      <c r="H142" s="27">
        <v>478714.38</v>
      </c>
      <c r="I142" s="27">
        <v>112026.22</v>
      </c>
      <c r="J142" s="27">
        <v>48221.16</v>
      </c>
      <c r="K142" s="27">
        <v>747045.3</v>
      </c>
      <c r="L142" s="27">
        <v>184755.5</v>
      </c>
      <c r="M142" s="27">
        <v>440238.32000000007</v>
      </c>
      <c r="N142" s="27">
        <v>1788305.9800000007</v>
      </c>
      <c r="O142" s="27"/>
      <c r="P142" s="27"/>
      <c r="Q142" s="27">
        <f t="shared" si="2"/>
        <v>17596345.870000005</v>
      </c>
      <c r="R142" s="23"/>
      <c r="S142" s="23"/>
      <c r="T142" s="23"/>
      <c r="U142" s="23"/>
      <c r="V142" s="23"/>
      <c r="W142" s="23"/>
      <c r="X142" s="23"/>
    </row>
    <row r="143" spans="1:24" ht="15.75" x14ac:dyDescent="0.25">
      <c r="A143" s="10"/>
      <c r="B143" s="10"/>
      <c r="C143" s="25"/>
      <c r="D143" s="26" t="s">
        <v>138</v>
      </c>
      <c r="E143" s="27">
        <v>17073926.16</v>
      </c>
      <c r="F143" s="27"/>
      <c r="G143" s="27">
        <v>220833.07731254</v>
      </c>
      <c r="H143" s="27">
        <v>703155.89000000013</v>
      </c>
      <c r="I143" s="27">
        <v>161548.23000000001</v>
      </c>
      <c r="J143" s="27">
        <v>47033.440000000002</v>
      </c>
      <c r="K143" s="27">
        <v>929850.01</v>
      </c>
      <c r="L143" s="27">
        <v>266428.01</v>
      </c>
      <c r="M143" s="27">
        <v>547965.04999999993</v>
      </c>
      <c r="N143" s="27">
        <v>2225905.8400000003</v>
      </c>
      <c r="O143" s="27"/>
      <c r="P143" s="27"/>
      <c r="Q143" s="27">
        <f t="shared" si="2"/>
        <v>22176645.707312547</v>
      </c>
      <c r="R143" s="23"/>
      <c r="S143" s="23"/>
      <c r="T143" s="23"/>
      <c r="U143" s="23"/>
      <c r="V143" s="23"/>
      <c r="W143" s="23"/>
      <c r="X143" s="23"/>
    </row>
    <row r="144" spans="1:24" ht="15.75" x14ac:dyDescent="0.25">
      <c r="A144" s="10"/>
      <c r="B144" s="10"/>
      <c r="C144" s="25"/>
      <c r="D144" s="28" t="s">
        <v>139</v>
      </c>
      <c r="E144" s="27">
        <v>15551040.770000001</v>
      </c>
      <c r="F144" s="27"/>
      <c r="G144" s="27">
        <v>344495.50653936004</v>
      </c>
      <c r="H144" s="27">
        <v>549299.82000000007</v>
      </c>
      <c r="I144" s="27">
        <v>694548.02</v>
      </c>
      <c r="J144" s="27">
        <v>173643.67</v>
      </c>
      <c r="K144" s="27">
        <v>841606.83</v>
      </c>
      <c r="L144" s="27">
        <v>1145460.01</v>
      </c>
      <c r="M144" s="27">
        <v>499090.07</v>
      </c>
      <c r="N144" s="27">
        <v>2027369.2299999995</v>
      </c>
      <c r="O144" s="29"/>
      <c r="P144" s="29"/>
      <c r="Q144" s="29">
        <f t="shared" si="2"/>
        <v>21826553.926539365</v>
      </c>
      <c r="R144" s="23"/>
      <c r="S144" s="23"/>
      <c r="T144" s="23"/>
      <c r="U144" s="23"/>
      <c r="V144" s="23"/>
      <c r="W144" s="23"/>
      <c r="X144" s="23"/>
    </row>
    <row r="145" spans="1:24" ht="24.75" customHeight="1" x14ac:dyDescent="0.2">
      <c r="A145" s="3"/>
      <c r="C145" s="13"/>
      <c r="D145" s="32" t="s">
        <v>140</v>
      </c>
      <c r="E145" s="33">
        <f t="shared" ref="E145:M145" si="3">SUM(E10:E144)</f>
        <v>2831168218.8599992</v>
      </c>
      <c r="F145" s="33"/>
      <c r="G145" s="33">
        <f t="shared" si="3"/>
        <v>50932237.050958671</v>
      </c>
      <c r="H145" s="33">
        <f t="shared" si="3"/>
        <v>107319611.89</v>
      </c>
      <c r="I145" s="33">
        <f t="shared" si="3"/>
        <v>72933741.979999989</v>
      </c>
      <c r="J145" s="33">
        <f t="shared" si="3"/>
        <v>23754264.169999998</v>
      </c>
      <c r="K145" s="33">
        <f t="shared" si="3"/>
        <v>149390545.9900001</v>
      </c>
      <c r="L145" s="33">
        <f t="shared" si="3"/>
        <v>116107281.54000001</v>
      </c>
      <c r="M145" s="33">
        <f t="shared" si="3"/>
        <v>90862598.179999948</v>
      </c>
      <c r="N145" s="33">
        <f>SUM(N10:N144)</f>
        <v>369095776.02000004</v>
      </c>
      <c r="O145" s="33"/>
      <c r="P145" s="33"/>
      <c r="Q145" s="33">
        <f t="shared" ref="Q145" si="4">SUM(Q10:Q144)</f>
        <v>3811564275.6809583</v>
      </c>
      <c r="R145" s="23"/>
      <c r="S145" s="23"/>
      <c r="T145" s="23"/>
      <c r="U145" s="23"/>
      <c r="V145" s="23"/>
      <c r="W145" s="23"/>
      <c r="X145" s="23"/>
    </row>
  </sheetData>
  <mergeCells count="3">
    <mergeCell ref="D8:D9"/>
    <mergeCell ref="E8:Q8"/>
    <mergeCell ref="D2:Q2"/>
  </mergeCells>
  <printOptions horizontalCentered="1"/>
  <pageMargins left="0" right="0" top="0.19685039370078741" bottom="0.43307086614173229" header="0.15748031496062992" footer="0"/>
  <pageSetup paperSize="9" scale="46" fitToHeight="7" orientation="landscape" horizontalDpi="300" verticalDpi="300" r:id="rId1"/>
  <headerFooter alignWithMargins="0">
    <oddFooter>&amp;C&amp;"Arial,Normal"&amp;G&amp;R&amp;P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U188"/>
  <sheetViews>
    <sheetView showGridLines="0" zoomScale="80" zoomScaleNormal="80" workbookViewId="0">
      <pane xSplit="4" ySplit="9" topLeftCell="I125" activePane="bottomRight" state="frozen"/>
      <selection activeCell="F1" sqref="F1:F1048576"/>
      <selection pane="topRight" activeCell="F1" sqref="F1:F1048576"/>
      <selection pane="bottomLeft" activeCell="F1" sqref="F1:F1048576"/>
      <selection pane="bottomRight" activeCell="Q145" sqref="Q145"/>
    </sheetView>
  </sheetViews>
  <sheetFormatPr baseColWidth="10" defaultRowHeight="14.25" x14ac:dyDescent="0.2"/>
  <cols>
    <col min="1" max="3" width="1.5" style="14" customWidth="1"/>
    <col min="4" max="4" width="52.1640625" style="2" customWidth="1"/>
    <col min="5" max="5" width="24.1640625" style="2" customWidth="1"/>
    <col min="6" max="6" width="24.1640625" style="2" hidden="1" customWidth="1"/>
    <col min="7" max="17" width="24.1640625" style="2" customWidth="1"/>
    <col min="18" max="16384" width="12" style="2"/>
  </cols>
  <sheetData>
    <row r="1" spans="1:21" s="52" customFormat="1" ht="18.75" customHeight="1" x14ac:dyDescent="0.2">
      <c r="A1" s="51"/>
      <c r="B1" s="51"/>
      <c r="C1" s="51"/>
      <c r="I1" s="53"/>
    </row>
    <row r="2" spans="1:21" ht="44.25" customHeight="1" x14ac:dyDescent="0.2"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21" ht="10.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1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1" ht="17.25" customHeight="1" x14ac:dyDescent="0.3">
      <c r="D5" s="15" t="s">
        <v>0</v>
      </c>
      <c r="E5" s="3"/>
      <c r="F5" s="3"/>
      <c r="G5" s="3"/>
      <c r="H5" s="3"/>
      <c r="I5" s="3"/>
      <c r="J5" s="3"/>
      <c r="K5" s="3"/>
      <c r="L5" s="3"/>
    </row>
    <row r="6" spans="1:21" ht="17.25" customHeight="1" x14ac:dyDescent="0.3">
      <c r="A6" s="16"/>
      <c r="B6" s="16"/>
      <c r="C6" s="16"/>
      <c r="D6" s="4" t="s">
        <v>172</v>
      </c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</row>
    <row r="7" spans="1:21" ht="12.75" customHeight="1" x14ac:dyDescent="0.25">
      <c r="A7" s="16"/>
      <c r="B7" s="16"/>
      <c r="C7" s="16"/>
      <c r="D7" s="5"/>
      <c r="E7" s="6"/>
      <c r="F7" s="6"/>
      <c r="G7" s="6"/>
      <c r="H7" s="6"/>
      <c r="I7" s="6"/>
      <c r="J7" s="6"/>
      <c r="K7" s="6"/>
      <c r="L7" s="7"/>
      <c r="M7" s="12"/>
      <c r="N7" s="12"/>
      <c r="O7" s="12"/>
      <c r="P7" s="12"/>
      <c r="Q7" s="7" t="s">
        <v>1</v>
      </c>
    </row>
    <row r="8" spans="1:21" ht="18.75" customHeight="1" x14ac:dyDescent="0.2">
      <c r="A8" s="1"/>
      <c r="B8" s="1"/>
      <c r="C8" s="1"/>
      <c r="D8" s="63" t="s">
        <v>2</v>
      </c>
      <c r="E8" s="66" t="s">
        <v>173</v>
      </c>
      <c r="F8" s="66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21" ht="60" customHeight="1" x14ac:dyDescent="0.2">
      <c r="A9" s="8"/>
      <c r="B9" s="8"/>
      <c r="C9" s="9"/>
      <c r="D9" s="63"/>
      <c r="E9" s="54" t="s">
        <v>141</v>
      </c>
      <c r="F9" s="54"/>
      <c r="G9" s="54" t="s">
        <v>3</v>
      </c>
      <c r="H9" s="54" t="s">
        <v>148</v>
      </c>
      <c r="I9" s="54" t="s">
        <v>142</v>
      </c>
      <c r="J9" s="54" t="s">
        <v>143</v>
      </c>
      <c r="K9" s="54" t="s">
        <v>145</v>
      </c>
      <c r="L9" s="54" t="s">
        <v>146</v>
      </c>
      <c r="M9" s="54" t="s">
        <v>4</v>
      </c>
      <c r="N9" s="54" t="s">
        <v>144</v>
      </c>
      <c r="O9" s="54" t="s">
        <v>166</v>
      </c>
      <c r="P9" s="54" t="s">
        <v>165</v>
      </c>
      <c r="Q9" s="54" t="s">
        <v>147</v>
      </c>
    </row>
    <row r="10" spans="1:21" ht="15.75" x14ac:dyDescent="0.25">
      <c r="A10" s="10"/>
      <c r="B10" s="10"/>
      <c r="C10" s="25"/>
      <c r="D10" s="26" t="s">
        <v>5</v>
      </c>
      <c r="E10" s="11">
        <v>12454786.739999998</v>
      </c>
      <c r="F10" s="11"/>
      <c r="G10" s="11">
        <v>437554.47860001307</v>
      </c>
      <c r="H10" s="11">
        <v>335224.7</v>
      </c>
      <c r="I10" s="11">
        <v>41671.351740480044</v>
      </c>
      <c r="J10" s="11">
        <v>20655.78</v>
      </c>
      <c r="K10" s="11">
        <v>845780.18</v>
      </c>
      <c r="L10" s="11">
        <v>113237.7</v>
      </c>
      <c r="M10" s="11">
        <v>337887.22000000003</v>
      </c>
      <c r="N10" s="11">
        <v>1556354.7600000007</v>
      </c>
      <c r="O10" s="11">
        <v>0</v>
      </c>
      <c r="P10" s="11">
        <v>0</v>
      </c>
      <c r="Q10" s="27">
        <f>SUM(E10:P10)</f>
        <v>16143152.910340492</v>
      </c>
      <c r="R10" s="12"/>
      <c r="S10" s="12"/>
      <c r="T10" s="12"/>
      <c r="U10" s="12"/>
    </row>
    <row r="11" spans="1:21" ht="15.75" x14ac:dyDescent="0.25">
      <c r="A11" s="10"/>
      <c r="B11" s="10"/>
      <c r="C11" s="25"/>
      <c r="D11" s="26" t="s">
        <v>6</v>
      </c>
      <c r="E11" s="11">
        <v>7767507.79</v>
      </c>
      <c r="F11" s="11"/>
      <c r="G11" s="11">
        <v>297075.55358867004</v>
      </c>
      <c r="H11" s="11">
        <v>209070.05</v>
      </c>
      <c r="I11" s="11">
        <v>29195.82904550403</v>
      </c>
      <c r="J11" s="11">
        <v>14591.7</v>
      </c>
      <c r="K11" s="11">
        <v>527476.25</v>
      </c>
      <c r="L11" s="11">
        <v>79336.72</v>
      </c>
      <c r="M11" s="11">
        <v>210725.5</v>
      </c>
      <c r="N11" s="11">
        <v>970630.58999999973</v>
      </c>
      <c r="O11" s="11">
        <v>0</v>
      </c>
      <c r="P11" s="11">
        <v>0</v>
      </c>
      <c r="Q11" s="27">
        <f t="shared" ref="Q11:Q74" si="0">SUM(E11:P11)</f>
        <v>10105609.982634174</v>
      </c>
    </row>
    <row r="12" spans="1:21" ht="15.75" x14ac:dyDescent="0.25">
      <c r="A12" s="10"/>
      <c r="B12" s="10"/>
      <c r="C12" s="25"/>
      <c r="D12" s="26" t="s">
        <v>7</v>
      </c>
      <c r="E12" s="11">
        <v>4223786.8499999996</v>
      </c>
      <c r="F12" s="11"/>
      <c r="G12" s="11">
        <v>209203.88077116699</v>
      </c>
      <c r="H12" s="11">
        <v>209095.98000000004</v>
      </c>
      <c r="I12" s="11">
        <v>20395.66780838402</v>
      </c>
      <c r="J12" s="11">
        <v>12886.17</v>
      </c>
      <c r="K12" s="11">
        <v>552340.69999999995</v>
      </c>
      <c r="L12" s="11">
        <v>111373.67000000001</v>
      </c>
      <c r="M12" s="11">
        <v>114587.51</v>
      </c>
      <c r="N12" s="11">
        <v>527805.80999999982</v>
      </c>
      <c r="O12" s="11">
        <v>0</v>
      </c>
      <c r="P12" s="11">
        <v>0</v>
      </c>
      <c r="Q12" s="27">
        <f t="shared" si="0"/>
        <v>5981476.2385795498</v>
      </c>
    </row>
    <row r="13" spans="1:21" ht="15.75" x14ac:dyDescent="0.25">
      <c r="A13" s="10"/>
      <c r="B13" s="10"/>
      <c r="C13" s="25"/>
      <c r="D13" s="26" t="s">
        <v>8</v>
      </c>
      <c r="E13" s="11">
        <v>63890503.859999999</v>
      </c>
      <c r="F13" s="11"/>
      <c r="G13" s="11">
        <v>503203.60527430498</v>
      </c>
      <c r="H13" s="11">
        <v>2776534.6799999997</v>
      </c>
      <c r="I13" s="11">
        <v>2189169.5218694424</v>
      </c>
      <c r="J13" s="11">
        <v>1281205.3189897509</v>
      </c>
      <c r="K13" s="11">
        <v>8354901.8999999994</v>
      </c>
      <c r="L13" s="11">
        <v>11954296.299999999</v>
      </c>
      <c r="M13" s="11">
        <v>1733292.45</v>
      </c>
      <c r="N13" s="11">
        <v>7983780.9799999986</v>
      </c>
      <c r="O13" s="11">
        <v>21261636</v>
      </c>
      <c r="P13" s="11">
        <v>0</v>
      </c>
      <c r="Q13" s="27">
        <f t="shared" si="0"/>
        <v>121928524.61613351</v>
      </c>
    </row>
    <row r="14" spans="1:21" ht="15.75" x14ac:dyDescent="0.25">
      <c r="A14" s="10"/>
      <c r="B14" s="10"/>
      <c r="C14" s="25"/>
      <c r="D14" s="26" t="s">
        <v>9</v>
      </c>
      <c r="E14" s="11">
        <v>10624915.370000001</v>
      </c>
      <c r="F14" s="11"/>
      <c r="G14" s="11">
        <v>239976.41683788202</v>
      </c>
      <c r="H14" s="11">
        <v>526610.30000000005</v>
      </c>
      <c r="I14" s="11">
        <v>74853.13616985608</v>
      </c>
      <c r="J14" s="11">
        <v>35247.480000000003</v>
      </c>
      <c r="K14" s="11">
        <v>1389410.34</v>
      </c>
      <c r="L14" s="11">
        <v>408747.04</v>
      </c>
      <c r="M14" s="11">
        <v>288244.42000000004</v>
      </c>
      <c r="N14" s="11">
        <v>1327693.3700000003</v>
      </c>
      <c r="O14" s="11">
        <v>0</v>
      </c>
      <c r="P14" s="11">
        <v>0</v>
      </c>
      <c r="Q14" s="27">
        <f t="shared" si="0"/>
        <v>14915697.873007741</v>
      </c>
    </row>
    <row r="15" spans="1:21" ht="15.75" x14ac:dyDescent="0.25">
      <c r="A15" s="10"/>
      <c r="B15" s="10"/>
      <c r="C15" s="25"/>
      <c r="D15" s="26" t="s">
        <v>10</v>
      </c>
      <c r="E15" s="11">
        <v>37605923.630000003</v>
      </c>
      <c r="F15" s="11"/>
      <c r="G15" s="11">
        <v>523783.23039022397</v>
      </c>
      <c r="H15" s="11">
        <v>1622133.17</v>
      </c>
      <c r="I15" s="11">
        <v>1064560.6814198412</v>
      </c>
      <c r="J15" s="11">
        <v>904876.20472664083</v>
      </c>
      <c r="K15" s="11">
        <v>4917691.74</v>
      </c>
      <c r="L15" s="11">
        <v>5813197.0599999996</v>
      </c>
      <c r="M15" s="11">
        <v>1020215.1599999999</v>
      </c>
      <c r="N15" s="11">
        <v>4699250.160000002</v>
      </c>
      <c r="O15" s="11">
        <v>0</v>
      </c>
      <c r="P15" s="11">
        <v>0</v>
      </c>
      <c r="Q15" s="27">
        <f t="shared" si="0"/>
        <v>58171631.036536716</v>
      </c>
    </row>
    <row r="16" spans="1:21" ht="15.75" x14ac:dyDescent="0.25">
      <c r="A16" s="10"/>
      <c r="B16" s="10"/>
      <c r="C16" s="25"/>
      <c r="D16" s="26" t="s">
        <v>11</v>
      </c>
      <c r="E16" s="11">
        <v>14941519.73</v>
      </c>
      <c r="F16" s="11"/>
      <c r="G16" s="11">
        <v>581038.21534267906</v>
      </c>
      <c r="H16" s="11">
        <v>739718.20000000007</v>
      </c>
      <c r="I16" s="11">
        <v>48452.652458496057</v>
      </c>
      <c r="J16" s="11">
        <v>24635.33</v>
      </c>
      <c r="K16" s="11">
        <v>1953888.6800000002</v>
      </c>
      <c r="L16" s="11">
        <v>264583.14</v>
      </c>
      <c r="M16" s="11">
        <v>405350.05999999994</v>
      </c>
      <c r="N16" s="11">
        <v>1867097.6999999997</v>
      </c>
      <c r="O16" s="11">
        <v>4972275</v>
      </c>
      <c r="P16" s="11">
        <v>0</v>
      </c>
      <c r="Q16" s="27">
        <f t="shared" si="0"/>
        <v>25798558.707801174</v>
      </c>
    </row>
    <row r="17" spans="1:17" ht="15.75" x14ac:dyDescent="0.25">
      <c r="A17" s="10"/>
      <c r="B17" s="10"/>
      <c r="C17" s="25"/>
      <c r="D17" s="26" t="s">
        <v>12</v>
      </c>
      <c r="E17" s="11">
        <v>22341922.850000001</v>
      </c>
      <c r="F17" s="11"/>
      <c r="G17" s="11">
        <v>762278.48748430994</v>
      </c>
      <c r="H17" s="11">
        <v>602121.63</v>
      </c>
      <c r="I17" s="11">
        <v>180506.8366696322</v>
      </c>
      <c r="J17" s="11">
        <v>79212.070000000007</v>
      </c>
      <c r="K17" s="11">
        <v>1517196.22</v>
      </c>
      <c r="L17" s="11">
        <v>490509.16</v>
      </c>
      <c r="M17" s="11">
        <v>606116.40999999992</v>
      </c>
      <c r="N17" s="11">
        <v>2791854.9100000006</v>
      </c>
      <c r="O17" s="11">
        <v>0</v>
      </c>
      <c r="P17" s="11">
        <v>0</v>
      </c>
      <c r="Q17" s="27">
        <f t="shared" si="0"/>
        <v>29371718.574153941</v>
      </c>
    </row>
    <row r="18" spans="1:17" ht="15.75" x14ac:dyDescent="0.25">
      <c r="A18" s="10"/>
      <c r="B18" s="10"/>
      <c r="C18" s="25"/>
      <c r="D18" s="26" t="s">
        <v>13</v>
      </c>
      <c r="E18" s="11">
        <v>41509014.520000003</v>
      </c>
      <c r="F18" s="11"/>
      <c r="G18" s="11">
        <v>970862.62485847704</v>
      </c>
      <c r="H18" s="11">
        <v>1781486.85</v>
      </c>
      <c r="I18" s="11">
        <v>673212.33463968069</v>
      </c>
      <c r="J18" s="11">
        <v>365739.95</v>
      </c>
      <c r="K18" s="11">
        <v>5428095.3100000005</v>
      </c>
      <c r="L18" s="11">
        <v>3676179.32</v>
      </c>
      <c r="M18" s="11">
        <v>1126102.55</v>
      </c>
      <c r="N18" s="11">
        <v>5186981.7999999989</v>
      </c>
      <c r="O18" s="11">
        <v>0</v>
      </c>
      <c r="P18" s="11">
        <v>0</v>
      </c>
      <c r="Q18" s="27">
        <f t="shared" si="0"/>
        <v>60717675.259498164</v>
      </c>
    </row>
    <row r="19" spans="1:17" ht="15.75" x14ac:dyDescent="0.25">
      <c r="A19" s="10"/>
      <c r="B19" s="10"/>
      <c r="C19" s="25"/>
      <c r="D19" s="26" t="s">
        <v>14</v>
      </c>
      <c r="E19" s="11">
        <v>14467317.98</v>
      </c>
      <c r="F19" s="11"/>
      <c r="G19" s="11">
        <v>559259.10259754793</v>
      </c>
      <c r="H19" s="11">
        <v>390303.33</v>
      </c>
      <c r="I19" s="11">
        <v>138266.06273145613</v>
      </c>
      <c r="J19" s="11">
        <v>53060.72</v>
      </c>
      <c r="K19" s="11">
        <v>982447.23</v>
      </c>
      <c r="L19" s="11">
        <v>375724.11</v>
      </c>
      <c r="M19" s="11">
        <v>392485.3899999999</v>
      </c>
      <c r="N19" s="11">
        <v>1807841.3299999998</v>
      </c>
      <c r="O19" s="11">
        <v>0</v>
      </c>
      <c r="P19" s="11">
        <v>0</v>
      </c>
      <c r="Q19" s="27">
        <f t="shared" si="0"/>
        <v>19166705.255329005</v>
      </c>
    </row>
    <row r="20" spans="1:17" ht="15.75" x14ac:dyDescent="0.25">
      <c r="A20" s="10"/>
      <c r="B20" s="10"/>
      <c r="C20" s="25"/>
      <c r="D20" s="26" t="s">
        <v>15</v>
      </c>
      <c r="E20" s="11">
        <v>8480297.8399999999</v>
      </c>
      <c r="F20" s="11"/>
      <c r="G20" s="11">
        <v>190826.82016758795</v>
      </c>
      <c r="H20" s="11">
        <v>228920.81</v>
      </c>
      <c r="I20" s="11">
        <v>93178.1778048001</v>
      </c>
      <c r="J20" s="11">
        <v>39795.54</v>
      </c>
      <c r="K20" s="11">
        <v>575880.42000000004</v>
      </c>
      <c r="L20" s="11">
        <v>253202.32</v>
      </c>
      <c r="M20" s="11">
        <v>230062.85000000003</v>
      </c>
      <c r="N20" s="11">
        <v>1059701.1199999996</v>
      </c>
      <c r="O20" s="11">
        <v>0</v>
      </c>
      <c r="P20" s="11">
        <v>0</v>
      </c>
      <c r="Q20" s="27">
        <f t="shared" si="0"/>
        <v>11151865.897972386</v>
      </c>
    </row>
    <row r="21" spans="1:17" ht="15.75" x14ac:dyDescent="0.25">
      <c r="A21" s="10"/>
      <c r="B21" s="10"/>
      <c r="C21" s="25"/>
      <c r="D21" s="26" t="s">
        <v>16</v>
      </c>
      <c r="E21" s="11">
        <v>13751552.969999999</v>
      </c>
      <c r="F21" s="11"/>
      <c r="G21" s="11">
        <v>498488.69185734703</v>
      </c>
      <c r="H21" s="11">
        <v>680538.44</v>
      </c>
      <c r="I21" s="11">
        <v>37633.630702272036</v>
      </c>
      <c r="J21" s="11">
        <v>24635.33</v>
      </c>
      <c r="K21" s="11">
        <v>1798277.83</v>
      </c>
      <c r="L21" s="11">
        <v>205504.22</v>
      </c>
      <c r="M21" s="11">
        <v>373067.31999999995</v>
      </c>
      <c r="N21" s="11">
        <v>1718399.11</v>
      </c>
      <c r="O21" s="11">
        <v>0</v>
      </c>
      <c r="P21" s="11">
        <v>0</v>
      </c>
      <c r="Q21" s="27">
        <f t="shared" si="0"/>
        <v>19088097.542559616</v>
      </c>
    </row>
    <row r="22" spans="1:17" ht="15.75" x14ac:dyDescent="0.25">
      <c r="A22" s="10"/>
      <c r="B22" s="10"/>
      <c r="C22" s="25"/>
      <c r="D22" s="26" t="s">
        <v>17</v>
      </c>
      <c r="E22" s="11">
        <v>48615198.379999995</v>
      </c>
      <c r="F22" s="11"/>
      <c r="G22" s="11">
        <v>350635.57123108202</v>
      </c>
      <c r="H22" s="11">
        <v>2103727.75</v>
      </c>
      <c r="I22" s="11">
        <v>1201170.2432125453</v>
      </c>
      <c r="J22" s="11">
        <v>498378.03880044835</v>
      </c>
      <c r="K22" s="11">
        <v>6357364.3899999997</v>
      </c>
      <c r="L22" s="11">
        <v>6559174.5399999991</v>
      </c>
      <c r="M22" s="11">
        <v>1318886.97</v>
      </c>
      <c r="N22" s="11">
        <v>6074973.2399999984</v>
      </c>
      <c r="O22" s="11">
        <v>0</v>
      </c>
      <c r="P22" s="11">
        <v>0</v>
      </c>
      <c r="Q22" s="27">
        <f t="shared" si="0"/>
        <v>73079509.123244062</v>
      </c>
    </row>
    <row r="23" spans="1:17" ht="15.75" x14ac:dyDescent="0.25">
      <c r="A23" s="10"/>
      <c r="B23" s="10"/>
      <c r="C23" s="25"/>
      <c r="D23" s="26" t="s">
        <v>18</v>
      </c>
      <c r="E23" s="11">
        <v>21477114.52</v>
      </c>
      <c r="F23" s="11"/>
      <c r="G23" s="11">
        <v>149443.40905464499</v>
      </c>
      <c r="H23" s="11">
        <v>581524.26</v>
      </c>
      <c r="I23" s="11">
        <v>319394.08725312032</v>
      </c>
      <c r="J23" s="11">
        <v>93689.159468362865</v>
      </c>
      <c r="K23" s="11">
        <v>1458468.78</v>
      </c>
      <c r="L23" s="11">
        <v>867921.29</v>
      </c>
      <c r="M23" s="11">
        <v>582654.91999999993</v>
      </c>
      <c r="N23" s="11">
        <v>2683788.1100000003</v>
      </c>
      <c r="O23" s="11">
        <v>0</v>
      </c>
      <c r="P23" s="11">
        <v>0</v>
      </c>
      <c r="Q23" s="27">
        <f t="shared" si="0"/>
        <v>28213998.535776131</v>
      </c>
    </row>
    <row r="24" spans="1:17" ht="15.75" x14ac:dyDescent="0.25">
      <c r="A24" s="10"/>
      <c r="B24" s="10"/>
      <c r="C24" s="25"/>
      <c r="D24" s="26" t="s">
        <v>19</v>
      </c>
      <c r="E24" s="11">
        <v>16377809.57</v>
      </c>
      <c r="F24" s="11"/>
      <c r="G24" s="11">
        <v>511454.60943006806</v>
      </c>
      <c r="H24" s="11">
        <v>811047.51000000013</v>
      </c>
      <c r="I24" s="11">
        <v>76043.746219584078</v>
      </c>
      <c r="J24" s="11">
        <v>41501.06</v>
      </c>
      <c r="K24" s="11">
        <v>2141710.9700000002</v>
      </c>
      <c r="L24" s="11">
        <v>415248.54000000004</v>
      </c>
      <c r="M24" s="11">
        <v>444315.31999999995</v>
      </c>
      <c r="N24" s="11">
        <v>2046577.1399999994</v>
      </c>
      <c r="O24" s="11">
        <v>0</v>
      </c>
      <c r="P24" s="11">
        <v>0</v>
      </c>
      <c r="Q24" s="27">
        <f t="shared" si="0"/>
        <v>22865708.46564965</v>
      </c>
    </row>
    <row r="25" spans="1:17" ht="15.75" x14ac:dyDescent="0.25">
      <c r="A25" s="10"/>
      <c r="B25" s="10"/>
      <c r="C25" s="25"/>
      <c r="D25" s="26" t="s">
        <v>20</v>
      </c>
      <c r="E25" s="11">
        <v>17391363.75</v>
      </c>
      <c r="F25" s="11"/>
      <c r="G25" s="11">
        <v>353254.67011530005</v>
      </c>
      <c r="H25" s="11">
        <v>468521.37</v>
      </c>
      <c r="I25" s="11">
        <v>72886.041305088089</v>
      </c>
      <c r="J25" s="11">
        <v>50218.18</v>
      </c>
      <c r="K25" s="11">
        <v>1181013.4500000002</v>
      </c>
      <c r="L25" s="11">
        <v>198060.48</v>
      </c>
      <c r="M25" s="11">
        <v>471812.15</v>
      </c>
      <c r="N25" s="11">
        <v>2173231.1299999994</v>
      </c>
      <c r="O25" s="11">
        <v>5962920</v>
      </c>
      <c r="P25" s="11">
        <v>0</v>
      </c>
      <c r="Q25" s="27">
        <f t="shared" si="0"/>
        <v>28323281.221420385</v>
      </c>
    </row>
    <row r="26" spans="1:17" ht="15.75" x14ac:dyDescent="0.25">
      <c r="A26" s="10"/>
      <c r="B26" s="10"/>
      <c r="C26" s="25"/>
      <c r="D26" s="26" t="s">
        <v>21</v>
      </c>
      <c r="E26" s="11">
        <v>5478606.75</v>
      </c>
      <c r="F26" s="11"/>
      <c r="G26" s="11">
        <v>184599.642179118</v>
      </c>
      <c r="H26" s="11">
        <v>148338.28</v>
      </c>
      <c r="I26" s="11">
        <v>75784.91794790409</v>
      </c>
      <c r="J26" s="11">
        <v>12326.367175853942</v>
      </c>
      <c r="K26" s="11">
        <v>372041.45999999996</v>
      </c>
      <c r="L26" s="11">
        <v>205937.88999999998</v>
      </c>
      <c r="M26" s="11">
        <v>148629.65</v>
      </c>
      <c r="N26" s="11">
        <v>684608.72999999975</v>
      </c>
      <c r="O26" s="11">
        <v>0</v>
      </c>
      <c r="P26" s="11">
        <v>0</v>
      </c>
      <c r="Q26" s="27">
        <f t="shared" si="0"/>
        <v>7310873.6873028763</v>
      </c>
    </row>
    <row r="27" spans="1:17" ht="15.75" x14ac:dyDescent="0.25">
      <c r="A27" s="10"/>
      <c r="B27" s="10"/>
      <c r="C27" s="25"/>
      <c r="D27" s="26" t="s">
        <v>22</v>
      </c>
      <c r="E27" s="11">
        <v>21682383.77</v>
      </c>
      <c r="F27" s="11"/>
      <c r="G27" s="11">
        <v>188909.59595677699</v>
      </c>
      <c r="H27" s="11">
        <v>1079831.01</v>
      </c>
      <c r="I27" s="11">
        <v>336114.39360364829</v>
      </c>
      <c r="J27" s="11">
        <v>114649.05</v>
      </c>
      <c r="K27" s="11">
        <v>2835385.21</v>
      </c>
      <c r="L27" s="11">
        <v>1835404.2500000002</v>
      </c>
      <c r="M27" s="11">
        <v>588223.71</v>
      </c>
      <c r="N27" s="11">
        <v>2709438.629999999</v>
      </c>
      <c r="O27" s="11">
        <v>7215516</v>
      </c>
      <c r="P27" s="11">
        <v>0</v>
      </c>
      <c r="Q27" s="27">
        <f t="shared" si="0"/>
        <v>38585855.619560428</v>
      </c>
    </row>
    <row r="28" spans="1:17" ht="15.75" x14ac:dyDescent="0.25">
      <c r="A28" s="10"/>
      <c r="B28" s="10"/>
      <c r="C28" s="25"/>
      <c r="D28" s="26" t="s">
        <v>23</v>
      </c>
      <c r="E28" s="11">
        <v>9520923.7699999996</v>
      </c>
      <c r="F28" s="11"/>
      <c r="G28" s="11">
        <v>218615.07710076502</v>
      </c>
      <c r="H28" s="11">
        <v>475811.44</v>
      </c>
      <c r="I28" s="11">
        <v>152863.97725420815</v>
      </c>
      <c r="J28" s="11">
        <v>62914.85</v>
      </c>
      <c r="K28" s="11">
        <v>1245042.3800000001</v>
      </c>
      <c r="L28" s="11">
        <v>834737.22</v>
      </c>
      <c r="M28" s="11">
        <v>258294.11000000002</v>
      </c>
      <c r="N28" s="11">
        <v>1189738.0399999996</v>
      </c>
      <c r="O28" s="11">
        <v>0</v>
      </c>
      <c r="P28" s="11">
        <v>0</v>
      </c>
      <c r="Q28" s="27">
        <f t="shared" si="0"/>
        <v>13958940.864354972</v>
      </c>
    </row>
    <row r="29" spans="1:17" ht="15.75" x14ac:dyDescent="0.25">
      <c r="A29" s="10"/>
      <c r="B29" s="10"/>
      <c r="C29" s="25"/>
      <c r="D29" s="26" t="s">
        <v>24</v>
      </c>
      <c r="E29" s="11">
        <v>4446310.62</v>
      </c>
      <c r="F29" s="11"/>
      <c r="G29" s="11">
        <v>101076.314583632</v>
      </c>
      <c r="H29" s="11">
        <v>220718.97999999998</v>
      </c>
      <c r="I29" s="11">
        <v>37995.990282624043</v>
      </c>
      <c r="J29" s="11">
        <v>17623.740000000002</v>
      </c>
      <c r="K29" s="11">
        <v>581439.93000000005</v>
      </c>
      <c r="L29" s="11">
        <v>207482.94</v>
      </c>
      <c r="M29" s="11">
        <v>120624.37999999999</v>
      </c>
      <c r="N29" s="11">
        <v>555612.50000000012</v>
      </c>
      <c r="O29" s="11">
        <v>0</v>
      </c>
      <c r="P29" s="11">
        <v>0</v>
      </c>
      <c r="Q29" s="27">
        <f t="shared" si="0"/>
        <v>6288885.394866257</v>
      </c>
    </row>
    <row r="30" spans="1:17" ht="15.75" x14ac:dyDescent="0.25">
      <c r="A30" s="10"/>
      <c r="B30" s="10"/>
      <c r="C30" s="25"/>
      <c r="D30" s="26" t="s">
        <v>25</v>
      </c>
      <c r="E30" s="11">
        <v>11887767.57</v>
      </c>
      <c r="F30" s="11"/>
      <c r="G30" s="11">
        <v>332334.677984551</v>
      </c>
      <c r="H30" s="11">
        <v>588833.94000000006</v>
      </c>
      <c r="I30" s="11">
        <v>52335.076533696054</v>
      </c>
      <c r="J30" s="11">
        <v>26909.360000000001</v>
      </c>
      <c r="K30" s="11">
        <v>1554552.35</v>
      </c>
      <c r="L30" s="11">
        <v>285783.72000000003</v>
      </c>
      <c r="M30" s="11">
        <v>322504.47000000009</v>
      </c>
      <c r="N30" s="11">
        <v>1485499.73</v>
      </c>
      <c r="O30" s="11">
        <v>4075920</v>
      </c>
      <c r="P30" s="11">
        <v>0</v>
      </c>
      <c r="Q30" s="27">
        <f t="shared" si="0"/>
        <v>20612440.894518249</v>
      </c>
    </row>
    <row r="31" spans="1:17" ht="15.75" x14ac:dyDescent="0.25">
      <c r="A31" s="10"/>
      <c r="B31" s="10"/>
      <c r="C31" s="25"/>
      <c r="D31" s="26" t="s">
        <v>26</v>
      </c>
      <c r="E31" s="11">
        <v>8578470.0800000001</v>
      </c>
      <c r="F31" s="11"/>
      <c r="G31" s="11">
        <v>357651.88099640503</v>
      </c>
      <c r="H31" s="11">
        <v>424585.43</v>
      </c>
      <c r="I31" s="11">
        <v>32664.127886016038</v>
      </c>
      <c r="J31" s="11">
        <v>14023.19</v>
      </c>
      <c r="K31" s="11">
        <v>1121798.58</v>
      </c>
      <c r="L31" s="11">
        <v>178367.49</v>
      </c>
      <c r="M31" s="11">
        <v>232726.17</v>
      </c>
      <c r="N31" s="11">
        <v>1071968.7999999998</v>
      </c>
      <c r="O31" s="11">
        <v>2941272</v>
      </c>
      <c r="P31" s="11">
        <v>0</v>
      </c>
      <c r="Q31" s="27">
        <f t="shared" si="0"/>
        <v>14953527.74888242</v>
      </c>
    </row>
    <row r="32" spans="1:17" ht="15.75" x14ac:dyDescent="0.25">
      <c r="A32" s="10"/>
      <c r="B32" s="10"/>
      <c r="C32" s="25"/>
      <c r="D32" s="26" t="s">
        <v>27</v>
      </c>
      <c r="E32" s="11">
        <v>3072791.51</v>
      </c>
      <c r="F32" s="11"/>
      <c r="G32" s="11">
        <v>145151.153557704</v>
      </c>
      <c r="H32" s="11">
        <v>152681.74000000002</v>
      </c>
      <c r="I32" s="11">
        <v>28212.281613120031</v>
      </c>
      <c r="J32" s="11">
        <v>17813.240000000002</v>
      </c>
      <c r="K32" s="11">
        <v>401826.1</v>
      </c>
      <c r="L32" s="11">
        <v>154057.49</v>
      </c>
      <c r="M32" s="11">
        <v>83362.03</v>
      </c>
      <c r="N32" s="11">
        <v>383977.14000000013</v>
      </c>
      <c r="O32" s="11">
        <v>0</v>
      </c>
      <c r="P32" s="11">
        <v>0</v>
      </c>
      <c r="Q32" s="27">
        <f t="shared" si="0"/>
        <v>4439872.6851708237</v>
      </c>
    </row>
    <row r="33" spans="1:17" ht="15.75" x14ac:dyDescent="0.25">
      <c r="A33" s="10"/>
      <c r="B33" s="10"/>
      <c r="C33" s="25"/>
      <c r="D33" s="26" t="s">
        <v>28</v>
      </c>
      <c r="E33" s="11">
        <v>5749621.6799999997</v>
      </c>
      <c r="F33" s="11"/>
      <c r="G33" s="11">
        <v>146764.58697066401</v>
      </c>
      <c r="H33" s="11">
        <v>284703.46000000002</v>
      </c>
      <c r="I33" s="11">
        <v>33699.44097273604</v>
      </c>
      <c r="J33" s="11">
        <v>10043.64</v>
      </c>
      <c r="K33" s="11">
        <v>751872.7</v>
      </c>
      <c r="L33" s="11">
        <v>184020.98</v>
      </c>
      <c r="M33" s="11">
        <v>155982.04999999999</v>
      </c>
      <c r="N33" s="11">
        <v>718474.82999999984</v>
      </c>
      <c r="O33" s="11">
        <v>0</v>
      </c>
      <c r="P33" s="11">
        <v>0</v>
      </c>
      <c r="Q33" s="27">
        <f t="shared" si="0"/>
        <v>8035183.3679433996</v>
      </c>
    </row>
    <row r="34" spans="1:17" ht="15.75" x14ac:dyDescent="0.25">
      <c r="A34" s="10"/>
      <c r="B34" s="10"/>
      <c r="C34" s="25"/>
      <c r="D34" s="26" t="s">
        <v>29</v>
      </c>
      <c r="E34" s="11">
        <v>24604347.100000001</v>
      </c>
      <c r="F34" s="11"/>
      <c r="G34" s="11">
        <v>473820.83879168297</v>
      </c>
      <c r="H34" s="11">
        <v>662694.59</v>
      </c>
      <c r="I34" s="11">
        <v>99390.056325120109</v>
      </c>
      <c r="J34" s="11">
        <v>59124.800000000003</v>
      </c>
      <c r="K34" s="11">
        <v>1670833.02</v>
      </c>
      <c r="L34" s="11">
        <v>270082.48</v>
      </c>
      <c r="M34" s="11">
        <v>667493.97000000009</v>
      </c>
      <c r="N34" s="11">
        <v>3074568.34</v>
      </c>
      <c r="O34" s="11">
        <v>0</v>
      </c>
      <c r="P34" s="11">
        <v>0</v>
      </c>
      <c r="Q34" s="27">
        <f t="shared" si="0"/>
        <v>31582355.195116803</v>
      </c>
    </row>
    <row r="35" spans="1:17" ht="15.75" x14ac:dyDescent="0.25">
      <c r="A35" s="10"/>
      <c r="B35" s="10"/>
      <c r="C35" s="25"/>
      <c r="D35" s="26" t="s">
        <v>30</v>
      </c>
      <c r="E35" s="11">
        <v>17102499.300000001</v>
      </c>
      <c r="F35" s="11"/>
      <c r="G35" s="11">
        <v>401834.53287455312</v>
      </c>
      <c r="H35" s="11">
        <v>460781.72000000003</v>
      </c>
      <c r="I35" s="11">
        <v>72937.806959424081</v>
      </c>
      <c r="J35" s="11">
        <v>44343.6</v>
      </c>
      <c r="K35" s="11">
        <v>1161397.23</v>
      </c>
      <c r="L35" s="11">
        <v>198201.15</v>
      </c>
      <c r="M35" s="11">
        <v>463975.51</v>
      </c>
      <c r="N35" s="11">
        <v>2137134.54</v>
      </c>
      <c r="O35" s="11">
        <v>0</v>
      </c>
      <c r="P35" s="11">
        <v>0</v>
      </c>
      <c r="Q35" s="27">
        <f t="shared" si="0"/>
        <v>22043105.389833979</v>
      </c>
    </row>
    <row r="36" spans="1:17" ht="15.75" x14ac:dyDescent="0.25">
      <c r="A36" s="10"/>
      <c r="B36" s="10"/>
      <c r="C36" s="25"/>
      <c r="D36" s="26" t="s">
        <v>31</v>
      </c>
      <c r="E36" s="11">
        <v>22760791.109999999</v>
      </c>
      <c r="F36" s="11"/>
      <c r="G36" s="11">
        <v>476795.15393864701</v>
      </c>
      <c r="H36" s="11">
        <v>527924.06000000006</v>
      </c>
      <c r="I36" s="11">
        <v>106067.82573446412</v>
      </c>
      <c r="J36" s="11">
        <v>77885.55</v>
      </c>
      <c r="K36" s="11">
        <v>1545640.75</v>
      </c>
      <c r="L36" s="11">
        <v>288228.64</v>
      </c>
      <c r="M36" s="11">
        <v>617479.93999999994</v>
      </c>
      <c r="N36" s="11">
        <v>2844196.8000000007</v>
      </c>
      <c r="O36" s="11">
        <v>0</v>
      </c>
      <c r="P36" s="11">
        <v>0</v>
      </c>
      <c r="Q36" s="27">
        <f t="shared" si="0"/>
        <v>29245009.829673111</v>
      </c>
    </row>
    <row r="37" spans="1:17" ht="15.75" x14ac:dyDescent="0.25">
      <c r="A37" s="10"/>
      <c r="B37" s="10"/>
      <c r="C37" s="25"/>
      <c r="D37" s="26" t="s">
        <v>32</v>
      </c>
      <c r="E37" s="11">
        <v>11853853.530000001</v>
      </c>
      <c r="F37" s="11"/>
      <c r="G37" s="11">
        <v>206384.91683788202</v>
      </c>
      <c r="H37" s="11">
        <v>587101.77</v>
      </c>
      <c r="I37" s="11">
        <v>66311.803204416065</v>
      </c>
      <c r="J37" s="11">
        <v>30130.91</v>
      </c>
      <c r="K37" s="11">
        <v>1550117.4400000002</v>
      </c>
      <c r="L37" s="11">
        <v>362105.78</v>
      </c>
      <c r="M37" s="11">
        <v>321584.42</v>
      </c>
      <c r="N37" s="11">
        <v>1481261.8799999994</v>
      </c>
      <c r="O37" s="11">
        <v>0</v>
      </c>
      <c r="P37" s="11">
        <v>0</v>
      </c>
      <c r="Q37" s="27">
        <f t="shared" si="0"/>
        <v>16458852.450042296</v>
      </c>
    </row>
    <row r="38" spans="1:17" ht="15.75" x14ac:dyDescent="0.25">
      <c r="A38" s="10"/>
      <c r="B38" s="10"/>
      <c r="C38" s="25"/>
      <c r="D38" s="26" t="s">
        <v>33</v>
      </c>
      <c r="E38" s="11">
        <v>12495543.09</v>
      </c>
      <c r="F38" s="11"/>
      <c r="G38" s="11">
        <v>287569.27023612004</v>
      </c>
      <c r="H38" s="11">
        <v>618285.30000000005</v>
      </c>
      <c r="I38" s="11">
        <v>41723.117394816043</v>
      </c>
      <c r="J38" s="11">
        <v>19139.759999999998</v>
      </c>
      <c r="K38" s="11">
        <v>1634030.59</v>
      </c>
      <c r="L38" s="11">
        <v>227835.49</v>
      </c>
      <c r="M38" s="11">
        <v>338992.88</v>
      </c>
      <c r="N38" s="11">
        <v>1561447.6799999997</v>
      </c>
      <c r="O38" s="11">
        <v>0</v>
      </c>
      <c r="P38" s="11">
        <v>0</v>
      </c>
      <c r="Q38" s="27">
        <f t="shared" si="0"/>
        <v>17224567.177630939</v>
      </c>
    </row>
    <row r="39" spans="1:17" ht="15.75" x14ac:dyDescent="0.25">
      <c r="A39" s="10"/>
      <c r="B39" s="10"/>
      <c r="C39" s="25"/>
      <c r="D39" s="26" t="s">
        <v>34</v>
      </c>
      <c r="E39" s="11">
        <v>13400810.289999999</v>
      </c>
      <c r="F39" s="11"/>
      <c r="G39" s="11">
        <v>410504.75487196102</v>
      </c>
      <c r="H39" s="11">
        <v>663529.3899999999</v>
      </c>
      <c r="I39" s="11">
        <v>77389.653232320081</v>
      </c>
      <c r="J39" s="11">
        <v>27856.880000000001</v>
      </c>
      <c r="K39" s="11">
        <v>1752411.55</v>
      </c>
      <c r="L39" s="11">
        <v>422598.07999999996</v>
      </c>
      <c r="M39" s="11">
        <v>363551.99999999994</v>
      </c>
      <c r="N39" s="11">
        <v>1674570.1599999992</v>
      </c>
      <c r="O39" s="11">
        <v>4594692</v>
      </c>
      <c r="P39" s="11">
        <v>0</v>
      </c>
      <c r="Q39" s="27">
        <f t="shared" si="0"/>
        <v>23387914.75810428</v>
      </c>
    </row>
    <row r="40" spans="1:17" ht="15.75" x14ac:dyDescent="0.25">
      <c r="A40" s="10"/>
      <c r="B40" s="10"/>
      <c r="C40" s="25"/>
      <c r="D40" s="26" t="s">
        <v>35</v>
      </c>
      <c r="E40" s="11">
        <v>11916326.789999999</v>
      </c>
      <c r="F40" s="11"/>
      <c r="G40" s="11">
        <v>90423.036950580004</v>
      </c>
      <c r="H40" s="11">
        <v>590976.72000000009</v>
      </c>
      <c r="I40" s="11">
        <v>69158.914192896074</v>
      </c>
      <c r="J40" s="11">
        <v>75422.02</v>
      </c>
      <c r="K40" s="11">
        <v>1558287</v>
      </c>
      <c r="L40" s="11">
        <v>377652.87</v>
      </c>
      <c r="M40" s="11">
        <v>323279.27</v>
      </c>
      <c r="N40" s="11">
        <v>1489068.55</v>
      </c>
      <c r="O40" s="11">
        <v>0</v>
      </c>
      <c r="P40" s="11">
        <v>0</v>
      </c>
      <c r="Q40" s="27">
        <f t="shared" si="0"/>
        <v>16490595.171143476</v>
      </c>
    </row>
    <row r="41" spans="1:17" ht="15.75" x14ac:dyDescent="0.25">
      <c r="A41" s="10"/>
      <c r="B41" s="10"/>
      <c r="C41" s="25"/>
      <c r="D41" s="26" t="s">
        <v>36</v>
      </c>
      <c r="E41" s="11">
        <v>22426410.48</v>
      </c>
      <c r="F41" s="11"/>
      <c r="G41" s="11">
        <v>493296.92667833704</v>
      </c>
      <c r="H41" s="11">
        <v>603553.39999999991</v>
      </c>
      <c r="I41" s="11">
        <v>88105.143679872082</v>
      </c>
      <c r="J41" s="11">
        <v>46428.13</v>
      </c>
      <c r="K41" s="11">
        <v>1522933.61</v>
      </c>
      <c r="L41" s="11">
        <v>239416.86000000002</v>
      </c>
      <c r="M41" s="11">
        <v>608408.48</v>
      </c>
      <c r="N41" s="11">
        <v>2802412.4299999997</v>
      </c>
      <c r="O41" s="11">
        <v>7463115</v>
      </c>
      <c r="P41" s="11">
        <v>0</v>
      </c>
      <c r="Q41" s="27">
        <f t="shared" si="0"/>
        <v>36294080.460358202</v>
      </c>
    </row>
    <row r="42" spans="1:17" ht="15.75" x14ac:dyDescent="0.25">
      <c r="A42" s="10"/>
      <c r="B42" s="10"/>
      <c r="C42" s="25"/>
      <c r="D42" s="26" t="s">
        <v>37</v>
      </c>
      <c r="E42" s="11">
        <v>12510120.169999998</v>
      </c>
      <c r="F42" s="11"/>
      <c r="G42" s="11">
        <v>382761.25969019101</v>
      </c>
      <c r="H42" s="11">
        <v>619268.06000000006</v>
      </c>
      <c r="I42" s="11">
        <v>47054.979791424048</v>
      </c>
      <c r="J42" s="11">
        <v>20466.28</v>
      </c>
      <c r="K42" s="11">
        <v>1635936.82</v>
      </c>
      <c r="L42" s="11">
        <v>256950.94</v>
      </c>
      <c r="M42" s="11">
        <v>339388.33000000007</v>
      </c>
      <c r="N42" s="11">
        <v>1563269.26</v>
      </c>
      <c r="O42" s="11">
        <v>4289304</v>
      </c>
      <c r="P42" s="11">
        <v>0</v>
      </c>
      <c r="Q42" s="27">
        <f t="shared" si="0"/>
        <v>21664520.099481612</v>
      </c>
    </row>
    <row r="43" spans="1:17" ht="15.75" x14ac:dyDescent="0.25">
      <c r="A43" s="10"/>
      <c r="B43" s="10"/>
      <c r="C43" s="25"/>
      <c r="D43" s="26" t="s">
        <v>38</v>
      </c>
      <c r="E43" s="11">
        <v>14461368.130000001</v>
      </c>
      <c r="F43" s="11"/>
      <c r="G43" s="11">
        <v>173366.29540432704</v>
      </c>
      <c r="H43" s="11">
        <v>716012.98</v>
      </c>
      <c r="I43" s="11">
        <v>79667.342023104095</v>
      </c>
      <c r="J43" s="11">
        <v>32783.94</v>
      </c>
      <c r="K43" s="11">
        <v>1891099.7</v>
      </c>
      <c r="L43" s="11">
        <v>435035.76</v>
      </c>
      <c r="M43" s="11">
        <v>392323.95999999996</v>
      </c>
      <c r="N43" s="11">
        <v>1807097.8400000008</v>
      </c>
      <c r="O43" s="11">
        <v>4812489</v>
      </c>
      <c r="P43" s="11">
        <v>0</v>
      </c>
      <c r="Q43" s="27">
        <f t="shared" si="0"/>
        <v>24801244.947427433</v>
      </c>
    </row>
    <row r="44" spans="1:17" ht="15.75" x14ac:dyDescent="0.25">
      <c r="A44" s="10"/>
      <c r="B44" s="10"/>
      <c r="C44" s="25"/>
      <c r="D44" s="26" t="s">
        <v>39</v>
      </c>
      <c r="E44" s="11">
        <v>8817653.4199999999</v>
      </c>
      <c r="F44" s="11"/>
      <c r="G44" s="11">
        <v>79657.818999676005</v>
      </c>
      <c r="H44" s="11">
        <v>441038.12999999995</v>
      </c>
      <c r="I44" s="11">
        <v>216380.43512448019</v>
      </c>
      <c r="J44" s="11">
        <v>0</v>
      </c>
      <c r="K44" s="11">
        <v>1153076.3600000001</v>
      </c>
      <c r="L44" s="11">
        <v>1181578.58</v>
      </c>
      <c r="M44" s="11">
        <v>239215.01999999996</v>
      </c>
      <c r="N44" s="11">
        <v>1101857.1599999999</v>
      </c>
      <c r="O44" s="11">
        <v>0</v>
      </c>
      <c r="P44" s="11">
        <v>0</v>
      </c>
      <c r="Q44" s="27">
        <f t="shared" si="0"/>
        <v>13230456.924124157</v>
      </c>
    </row>
    <row r="45" spans="1:17" ht="15.75" x14ac:dyDescent="0.25">
      <c r="A45" s="10"/>
      <c r="B45" s="10"/>
      <c r="C45" s="25"/>
      <c r="D45" s="26" t="s">
        <v>40</v>
      </c>
      <c r="E45" s="11">
        <v>21995047.539999999</v>
      </c>
      <c r="F45" s="11"/>
      <c r="G45" s="11">
        <v>367964.34728039399</v>
      </c>
      <c r="H45" s="11">
        <v>1109698.51</v>
      </c>
      <c r="I45" s="11">
        <v>899790.60366835294</v>
      </c>
      <c r="J45" s="11">
        <v>259050.01</v>
      </c>
      <c r="K45" s="11">
        <v>2876271.96</v>
      </c>
      <c r="L45" s="11">
        <v>4913444.75</v>
      </c>
      <c r="M45" s="11">
        <v>596705.98</v>
      </c>
      <c r="N45" s="11">
        <v>2748509.24</v>
      </c>
      <c r="O45" s="11">
        <v>0</v>
      </c>
      <c r="P45" s="11">
        <v>0</v>
      </c>
      <c r="Q45" s="27">
        <f t="shared" si="0"/>
        <v>35766482.940948755</v>
      </c>
    </row>
    <row r="46" spans="1:17" ht="15.75" x14ac:dyDescent="0.25">
      <c r="A46" s="10"/>
      <c r="B46" s="10"/>
      <c r="C46" s="25"/>
      <c r="D46" s="26" t="s">
        <v>41</v>
      </c>
      <c r="E46" s="11">
        <v>42746282.410000004</v>
      </c>
      <c r="F46" s="11"/>
      <c r="G46" s="11">
        <v>253267.12573145996</v>
      </c>
      <c r="H46" s="11">
        <v>2142174.14</v>
      </c>
      <c r="I46" s="11">
        <v>1132166.6259826573</v>
      </c>
      <c r="J46" s="11">
        <v>460830.70548907464</v>
      </c>
      <c r="K46" s="11">
        <v>0</v>
      </c>
      <c r="L46" s="11">
        <v>0</v>
      </c>
      <c r="M46" s="11">
        <v>1159668.52</v>
      </c>
      <c r="N46" s="11">
        <v>5341591.3</v>
      </c>
      <c r="O46" s="11">
        <v>14225211</v>
      </c>
      <c r="P46" s="11">
        <v>0</v>
      </c>
      <c r="Q46" s="27">
        <f t="shared" si="0"/>
        <v>67461191.827203199</v>
      </c>
    </row>
    <row r="47" spans="1:17" ht="15.75" x14ac:dyDescent="0.25">
      <c r="A47" s="10"/>
      <c r="B47" s="10"/>
      <c r="C47" s="25"/>
      <c r="D47" s="26" t="s">
        <v>42</v>
      </c>
      <c r="E47" s="11">
        <v>10322068.890000001</v>
      </c>
      <c r="F47" s="11"/>
      <c r="G47" s="11">
        <v>210738.65765045499</v>
      </c>
      <c r="H47" s="11">
        <v>512698.01</v>
      </c>
      <c r="I47" s="11">
        <v>84326.250913344076</v>
      </c>
      <c r="J47" s="11">
        <v>36194.99</v>
      </c>
      <c r="K47" s="11">
        <v>1349807.38</v>
      </c>
      <c r="L47" s="11">
        <v>460476.43999999994</v>
      </c>
      <c r="M47" s="11">
        <v>280028.46000000002</v>
      </c>
      <c r="N47" s="11">
        <v>1289849.5199999998</v>
      </c>
      <c r="O47" s="11">
        <v>0</v>
      </c>
      <c r="P47" s="11">
        <v>0</v>
      </c>
      <c r="Q47" s="27">
        <f t="shared" si="0"/>
        <v>14546188.5985638</v>
      </c>
    </row>
    <row r="48" spans="1:17" ht="15.75" x14ac:dyDescent="0.25">
      <c r="A48" s="10"/>
      <c r="B48" s="10"/>
      <c r="C48" s="25"/>
      <c r="D48" s="26" t="s">
        <v>43</v>
      </c>
      <c r="E48" s="11">
        <v>20600109.049999997</v>
      </c>
      <c r="F48" s="11"/>
      <c r="G48" s="11">
        <v>149043.90573145999</v>
      </c>
      <c r="H48" s="11">
        <v>1038700.1100000001</v>
      </c>
      <c r="I48" s="11">
        <v>665136.8925632647</v>
      </c>
      <c r="J48" s="11">
        <v>161101.69271710239</v>
      </c>
      <c r="K48" s="11">
        <v>0</v>
      </c>
      <c r="L48" s="11">
        <v>0</v>
      </c>
      <c r="M48" s="11">
        <v>558862.55000000005</v>
      </c>
      <c r="N48" s="11">
        <v>2574197.21</v>
      </c>
      <c r="O48" s="11">
        <v>6855354</v>
      </c>
      <c r="P48" s="11">
        <v>0</v>
      </c>
      <c r="Q48" s="27">
        <f t="shared" si="0"/>
        <v>32602505.411011823</v>
      </c>
    </row>
    <row r="49" spans="1:17" ht="15.75" x14ac:dyDescent="0.25">
      <c r="A49" s="10"/>
      <c r="B49" s="10"/>
      <c r="C49" s="25"/>
      <c r="D49" s="26" t="s">
        <v>44</v>
      </c>
      <c r="E49" s="11">
        <v>62978096.849999994</v>
      </c>
      <c r="F49" s="11"/>
      <c r="G49" s="11">
        <v>542617.33178621298</v>
      </c>
      <c r="H49" s="11">
        <v>2746790</v>
      </c>
      <c r="I49" s="11">
        <v>2073525.0500828184</v>
      </c>
      <c r="J49" s="11">
        <v>524291.26724574494</v>
      </c>
      <c r="K49" s="11">
        <v>8235587.2899999991</v>
      </c>
      <c r="L49" s="11">
        <v>11322801.9</v>
      </c>
      <c r="M49" s="11">
        <v>1708539.6399999997</v>
      </c>
      <c r="N49" s="11">
        <v>7869766.3199999975</v>
      </c>
      <c r="O49" s="11">
        <v>0</v>
      </c>
      <c r="P49" s="11">
        <v>0</v>
      </c>
      <c r="Q49" s="27">
        <f t="shared" si="0"/>
        <v>98002015.649114773</v>
      </c>
    </row>
    <row r="50" spans="1:17" ht="15.75" x14ac:dyDescent="0.25">
      <c r="A50" s="10"/>
      <c r="B50" s="10"/>
      <c r="C50" s="25"/>
      <c r="D50" s="26" t="s">
        <v>45</v>
      </c>
      <c r="E50" s="11">
        <v>6412433.1600000001</v>
      </c>
      <c r="F50" s="11"/>
      <c r="G50" s="11">
        <v>155325.50180737703</v>
      </c>
      <c r="H50" s="11">
        <v>172643.13999999998</v>
      </c>
      <c r="I50" s="11">
        <v>18014.447708928015</v>
      </c>
      <c r="J50" s="11">
        <v>10801.65</v>
      </c>
      <c r="K50" s="11">
        <v>435455.77999999997</v>
      </c>
      <c r="L50" s="11">
        <v>48952.450000000004</v>
      </c>
      <c r="M50" s="11">
        <v>173963.53999999998</v>
      </c>
      <c r="N50" s="11">
        <v>801299.9</v>
      </c>
      <c r="O50" s="11">
        <v>0</v>
      </c>
      <c r="P50" s="11">
        <v>0</v>
      </c>
      <c r="Q50" s="27">
        <f t="shared" si="0"/>
        <v>8228889.5695163058</v>
      </c>
    </row>
    <row r="51" spans="1:17" ht="15.75" x14ac:dyDescent="0.25">
      <c r="A51" s="10"/>
      <c r="B51" s="10"/>
      <c r="C51" s="25"/>
      <c r="D51" s="26" t="s">
        <v>46</v>
      </c>
      <c r="E51" s="11">
        <v>9813060.5600000005</v>
      </c>
      <c r="F51" s="11"/>
      <c r="G51" s="11">
        <v>260559.95711540803</v>
      </c>
      <c r="H51" s="11">
        <v>231010.03</v>
      </c>
      <c r="I51" s="11">
        <v>106378.41966048011</v>
      </c>
      <c r="J51" s="11">
        <v>47944.15</v>
      </c>
      <c r="K51" s="11">
        <v>666385.73</v>
      </c>
      <c r="L51" s="11">
        <v>313119.44</v>
      </c>
      <c r="M51" s="11">
        <v>266219.53000000003</v>
      </c>
      <c r="N51" s="11">
        <v>1226243.5699999996</v>
      </c>
      <c r="O51" s="11">
        <v>3265614</v>
      </c>
      <c r="P51" s="11">
        <v>0</v>
      </c>
      <c r="Q51" s="27">
        <f t="shared" si="0"/>
        <v>16196535.386775889</v>
      </c>
    </row>
    <row r="52" spans="1:17" ht="15.75" x14ac:dyDescent="0.25">
      <c r="A52" s="10"/>
      <c r="B52" s="10"/>
      <c r="C52" s="25"/>
      <c r="D52" s="26" t="s">
        <v>47</v>
      </c>
      <c r="E52" s="11">
        <v>8536226.2699999996</v>
      </c>
      <c r="F52" s="11"/>
      <c r="G52" s="11">
        <v>220419.36627999102</v>
      </c>
      <c r="H52" s="11">
        <v>422486.23000000004</v>
      </c>
      <c r="I52" s="11">
        <v>29817.016897536032</v>
      </c>
      <c r="J52" s="11">
        <v>13454.68</v>
      </c>
      <c r="K52" s="11">
        <v>1116274.4099999999</v>
      </c>
      <c r="L52" s="11">
        <v>162820.41</v>
      </c>
      <c r="M52" s="11">
        <v>231580.13</v>
      </c>
      <c r="N52" s="11">
        <v>1066689.9700000002</v>
      </c>
      <c r="O52" s="11">
        <v>2926788</v>
      </c>
      <c r="P52" s="11">
        <v>0</v>
      </c>
      <c r="Q52" s="27">
        <f t="shared" si="0"/>
        <v>14726556.48317753</v>
      </c>
    </row>
    <row r="53" spans="1:17" ht="15.75" x14ac:dyDescent="0.25">
      <c r="A53" s="10"/>
      <c r="B53" s="10"/>
      <c r="C53" s="25"/>
      <c r="D53" s="26" t="s">
        <v>48</v>
      </c>
      <c r="E53" s="11">
        <v>8563595.5399999991</v>
      </c>
      <c r="F53" s="11"/>
      <c r="G53" s="11">
        <v>453234.87868450501</v>
      </c>
      <c r="H53" s="11">
        <v>423762.41000000003</v>
      </c>
      <c r="I53" s="11">
        <v>37167.739813248038</v>
      </c>
      <c r="J53" s="11">
        <v>18002.740000000002</v>
      </c>
      <c r="K53" s="11">
        <v>1119853.44</v>
      </c>
      <c r="L53" s="11">
        <v>202960.14999999997</v>
      </c>
      <c r="M53" s="11">
        <v>232322.67</v>
      </c>
      <c r="N53" s="11">
        <v>1070109.9699999995</v>
      </c>
      <c r="O53" s="11">
        <v>2849814</v>
      </c>
      <c r="P53" s="11">
        <v>0</v>
      </c>
      <c r="Q53" s="27">
        <f t="shared" si="0"/>
        <v>14970823.538497752</v>
      </c>
    </row>
    <row r="54" spans="1:17" ht="15.75" x14ac:dyDescent="0.25">
      <c r="A54" s="10"/>
      <c r="B54" s="10"/>
      <c r="C54" s="25"/>
      <c r="D54" s="26" t="s">
        <v>49</v>
      </c>
      <c r="E54" s="11">
        <v>9196360.3200000003</v>
      </c>
      <c r="F54" s="11"/>
      <c r="G54" s="11">
        <v>191850.12423365499</v>
      </c>
      <c r="H54" s="11">
        <v>247651.93000000002</v>
      </c>
      <c r="I54" s="11">
        <v>34217.097516096037</v>
      </c>
      <c r="J54" s="11">
        <v>21034.78</v>
      </c>
      <c r="K54" s="11">
        <v>624506.81999999995</v>
      </c>
      <c r="L54" s="11">
        <v>92981.52</v>
      </c>
      <c r="M54" s="11">
        <v>249488.99</v>
      </c>
      <c r="N54" s="11">
        <v>1149180.5900000003</v>
      </c>
      <c r="O54" s="11">
        <v>0</v>
      </c>
      <c r="P54" s="11">
        <v>0</v>
      </c>
      <c r="Q54" s="27">
        <f t="shared" si="0"/>
        <v>11807272.17174975</v>
      </c>
    </row>
    <row r="55" spans="1:17" ht="15.75" x14ac:dyDescent="0.25">
      <c r="A55" s="10"/>
      <c r="B55" s="10"/>
      <c r="C55" s="25"/>
      <c r="D55" s="26" t="s">
        <v>50</v>
      </c>
      <c r="E55" s="11">
        <v>3395867.46</v>
      </c>
      <c r="F55" s="11"/>
      <c r="G55" s="11">
        <v>228006.05935769604</v>
      </c>
      <c r="H55" s="11">
        <v>168008.28</v>
      </c>
      <c r="I55" s="11">
        <v>5953.0502486400064</v>
      </c>
      <c r="J55" s="11">
        <v>3411.05</v>
      </c>
      <c r="K55" s="11">
        <v>444074.44999999995</v>
      </c>
      <c r="L55" s="11">
        <v>32507.54</v>
      </c>
      <c r="M55" s="11">
        <v>92126.800000000017</v>
      </c>
      <c r="N55" s="11">
        <v>424348.83000000019</v>
      </c>
      <c r="O55" s="11">
        <v>0</v>
      </c>
      <c r="P55" s="11">
        <v>0</v>
      </c>
      <c r="Q55" s="27">
        <f t="shared" si="0"/>
        <v>4794303.519606336</v>
      </c>
    </row>
    <row r="56" spans="1:17" ht="15.75" x14ac:dyDescent="0.25">
      <c r="A56" s="10"/>
      <c r="B56" s="10"/>
      <c r="C56" s="25"/>
      <c r="D56" s="26" t="s">
        <v>51</v>
      </c>
      <c r="E56" s="11">
        <v>10351223.030000001</v>
      </c>
      <c r="F56" s="11"/>
      <c r="G56" s="11">
        <v>324878.18055761303</v>
      </c>
      <c r="H56" s="11">
        <v>512142.08000000002</v>
      </c>
      <c r="I56" s="11">
        <v>20447.433462720022</v>
      </c>
      <c r="J56" s="11">
        <v>13075.68</v>
      </c>
      <c r="K56" s="11">
        <v>1353619.8400000003</v>
      </c>
      <c r="L56" s="11">
        <v>111656.34000000001</v>
      </c>
      <c r="M56" s="11">
        <v>280819.39999999997</v>
      </c>
      <c r="N56" s="11">
        <v>1293492.5200000005</v>
      </c>
      <c r="O56" s="11">
        <v>0</v>
      </c>
      <c r="P56" s="11">
        <v>0</v>
      </c>
      <c r="Q56" s="27">
        <f t="shared" si="0"/>
        <v>14261354.504020333</v>
      </c>
    </row>
    <row r="57" spans="1:17" ht="15.75" x14ac:dyDescent="0.25">
      <c r="A57" s="10"/>
      <c r="B57" s="10"/>
      <c r="C57" s="25"/>
      <c r="D57" s="26" t="s">
        <v>52</v>
      </c>
      <c r="E57" s="11">
        <v>4871426.24</v>
      </c>
      <c r="F57" s="11"/>
      <c r="G57" s="11">
        <v>111611.097112727</v>
      </c>
      <c r="H57" s="11">
        <v>241859.95</v>
      </c>
      <c r="I57" s="11">
        <v>37737.162010944041</v>
      </c>
      <c r="J57" s="11">
        <v>18002.740000000002</v>
      </c>
      <c r="K57" s="11">
        <v>637031.9</v>
      </c>
      <c r="L57" s="11">
        <v>206069.57</v>
      </c>
      <c r="M57" s="11">
        <v>132157.35999999999</v>
      </c>
      <c r="N57" s="11">
        <v>608735.11000000022</v>
      </c>
      <c r="O57" s="11">
        <v>0</v>
      </c>
      <c r="P57" s="11">
        <v>0</v>
      </c>
      <c r="Q57" s="27">
        <f t="shared" si="0"/>
        <v>6864631.1291236738</v>
      </c>
    </row>
    <row r="58" spans="1:17" ht="15.75" x14ac:dyDescent="0.25">
      <c r="A58" s="10"/>
      <c r="B58" s="10"/>
      <c r="C58" s="25"/>
      <c r="D58" s="26" t="s">
        <v>53</v>
      </c>
      <c r="E58" s="11">
        <v>4748859.6500000004</v>
      </c>
      <c r="F58" s="11"/>
      <c r="G58" s="11">
        <v>81490.930838097993</v>
      </c>
      <c r="H58" s="11">
        <v>235073.37000000005</v>
      </c>
      <c r="I58" s="11">
        <v>10663.724793216012</v>
      </c>
      <c r="J58" s="11">
        <v>4548.0600000000004</v>
      </c>
      <c r="K58" s="11">
        <v>621003.98</v>
      </c>
      <c r="L58" s="11">
        <v>58230.909999999996</v>
      </c>
      <c r="M58" s="11">
        <v>128832.23999999999</v>
      </c>
      <c r="N58" s="11">
        <v>593419.26</v>
      </c>
      <c r="O58" s="11">
        <v>0</v>
      </c>
      <c r="P58" s="11">
        <v>0</v>
      </c>
      <c r="Q58" s="27">
        <f t="shared" si="0"/>
        <v>6482122.1256313138</v>
      </c>
    </row>
    <row r="59" spans="1:17" ht="15.75" x14ac:dyDescent="0.25">
      <c r="A59" s="10"/>
      <c r="B59" s="10"/>
      <c r="C59" s="25"/>
      <c r="D59" s="26" t="s">
        <v>54</v>
      </c>
      <c r="E59" s="11">
        <v>11850581.150000002</v>
      </c>
      <c r="F59" s="11"/>
      <c r="G59" s="11">
        <v>245303.37587236403</v>
      </c>
      <c r="H59" s="11">
        <v>587393.96</v>
      </c>
      <c r="I59" s="11">
        <v>54768.062287488057</v>
      </c>
      <c r="J59" s="11">
        <v>23877.32</v>
      </c>
      <c r="K59" s="11">
        <v>1549689.51</v>
      </c>
      <c r="L59" s="11">
        <v>299069.40999999997</v>
      </c>
      <c r="M59" s="11">
        <v>321495.63</v>
      </c>
      <c r="N59" s="11">
        <v>1480852.95</v>
      </c>
      <c r="O59" s="11">
        <v>0</v>
      </c>
      <c r="P59" s="11">
        <v>0</v>
      </c>
      <c r="Q59" s="27">
        <f t="shared" si="0"/>
        <v>16413031.368159855</v>
      </c>
    </row>
    <row r="60" spans="1:17" ht="15.75" x14ac:dyDescent="0.25">
      <c r="A60" s="10"/>
      <c r="B60" s="10"/>
      <c r="C60" s="25"/>
      <c r="D60" s="26" t="s">
        <v>55</v>
      </c>
      <c r="E60" s="11">
        <v>8802778.8100000005</v>
      </c>
      <c r="F60" s="11"/>
      <c r="G60" s="11">
        <v>130854.087728268</v>
      </c>
      <c r="H60" s="11">
        <v>435808.37000000005</v>
      </c>
      <c r="I60" s="11">
        <v>31887.643070976035</v>
      </c>
      <c r="J60" s="11">
        <v>13644.18</v>
      </c>
      <c r="K60" s="11">
        <v>1151131.23</v>
      </c>
      <c r="L60" s="11">
        <v>174127.38</v>
      </c>
      <c r="M60" s="11">
        <v>238811.46999999997</v>
      </c>
      <c r="N60" s="11">
        <v>1099998.4799999997</v>
      </c>
      <c r="O60" s="11">
        <v>0</v>
      </c>
      <c r="P60" s="11">
        <v>0</v>
      </c>
      <c r="Q60" s="27">
        <f t="shared" si="0"/>
        <v>12079041.650799245</v>
      </c>
    </row>
    <row r="61" spans="1:17" ht="15.75" x14ac:dyDescent="0.25">
      <c r="A61" s="10"/>
      <c r="B61" s="10"/>
      <c r="C61" s="25"/>
      <c r="D61" s="26" t="s">
        <v>56</v>
      </c>
      <c r="E61" s="11">
        <v>10263760.469999999</v>
      </c>
      <c r="F61" s="11"/>
      <c r="G61" s="11">
        <v>313685.14936697704</v>
      </c>
      <c r="H61" s="11">
        <v>507875.12</v>
      </c>
      <c r="I61" s="11">
        <v>31059.392601600033</v>
      </c>
      <c r="J61" s="11">
        <v>13644.18</v>
      </c>
      <c r="K61" s="11">
        <v>1342182.44</v>
      </c>
      <c r="L61" s="11">
        <v>169604.58000000002</v>
      </c>
      <c r="M61" s="11">
        <v>278446.61</v>
      </c>
      <c r="N61" s="11">
        <v>1282563.19</v>
      </c>
      <c r="O61" s="11">
        <v>0</v>
      </c>
      <c r="P61" s="11">
        <v>0</v>
      </c>
      <c r="Q61" s="27">
        <f t="shared" si="0"/>
        <v>14202821.131968573</v>
      </c>
    </row>
    <row r="62" spans="1:17" ht="15.75" x14ac:dyDescent="0.25">
      <c r="A62" s="10"/>
      <c r="B62" s="10"/>
      <c r="C62" s="25"/>
      <c r="D62" s="26" t="s">
        <v>57</v>
      </c>
      <c r="E62" s="11">
        <v>67466056.400000006</v>
      </c>
      <c r="F62" s="11"/>
      <c r="G62" s="11">
        <v>2005232.8404935619</v>
      </c>
      <c r="H62" s="11">
        <v>1778511.8099999998</v>
      </c>
      <c r="I62" s="11">
        <v>1708525.4213596818</v>
      </c>
      <c r="J62" s="11">
        <v>750809.16</v>
      </c>
      <c r="K62" s="11">
        <v>4581487.7300000004</v>
      </c>
      <c r="L62" s="11">
        <v>4642745.8499999996</v>
      </c>
      <c r="M62" s="11">
        <v>1830294.0100000002</v>
      </c>
      <c r="N62" s="11">
        <v>8430583.4900000002</v>
      </c>
      <c r="O62" s="11">
        <v>23131866</v>
      </c>
      <c r="P62" s="11">
        <v>0</v>
      </c>
      <c r="Q62" s="27">
        <f t="shared" si="0"/>
        <v>116326112.71185325</v>
      </c>
    </row>
    <row r="63" spans="1:17" ht="15.75" x14ac:dyDescent="0.25">
      <c r="A63" s="10"/>
      <c r="B63" s="10"/>
      <c r="C63" s="25"/>
      <c r="D63" s="26" t="s">
        <v>58</v>
      </c>
      <c r="E63" s="11">
        <v>9583991.9800000004</v>
      </c>
      <c r="F63" s="11"/>
      <c r="G63" s="11">
        <v>114005.64746270399</v>
      </c>
      <c r="H63" s="11">
        <v>484460.93</v>
      </c>
      <c r="I63" s="11">
        <v>305003.2353477123</v>
      </c>
      <c r="J63" s="11">
        <v>62432.215837473093</v>
      </c>
      <c r="K63" s="11">
        <v>1253289.75</v>
      </c>
      <c r="L63" s="11">
        <v>1665517.0000000002</v>
      </c>
      <c r="M63" s="11">
        <v>260005.12000000002</v>
      </c>
      <c r="N63" s="11">
        <v>1197619.0499999993</v>
      </c>
      <c r="O63" s="11">
        <v>0</v>
      </c>
      <c r="P63" s="11">
        <v>0</v>
      </c>
      <c r="Q63" s="27">
        <f t="shared" si="0"/>
        <v>14926324.928647887</v>
      </c>
    </row>
    <row r="64" spans="1:17" ht="15.75" x14ac:dyDescent="0.25">
      <c r="A64" s="10"/>
      <c r="B64" s="10"/>
      <c r="C64" s="25"/>
      <c r="D64" s="26" t="s">
        <v>59</v>
      </c>
      <c r="E64" s="11">
        <v>55939146.169999994</v>
      </c>
      <c r="F64" s="11"/>
      <c r="G64" s="11">
        <v>661847.32999999996</v>
      </c>
      <c r="H64" s="11">
        <v>2411719.1599999997</v>
      </c>
      <c r="I64" s="11">
        <v>1367596.8219027857</v>
      </c>
      <c r="J64" s="11">
        <v>0</v>
      </c>
      <c r="K64" s="11">
        <v>7315110.2300000004</v>
      </c>
      <c r="L64" s="11">
        <v>7467972.4299999997</v>
      </c>
      <c r="M64" s="11">
        <v>1517579.1699999997</v>
      </c>
      <c r="N64" s="11">
        <v>6990176.3799999971</v>
      </c>
      <c r="O64" s="11">
        <v>0</v>
      </c>
      <c r="P64" s="11">
        <v>0</v>
      </c>
      <c r="Q64" s="27">
        <f t="shared" si="0"/>
        <v>83671147.691902772</v>
      </c>
    </row>
    <row r="65" spans="1:17" ht="15.75" x14ac:dyDescent="0.25">
      <c r="A65" s="10"/>
      <c r="B65" s="10"/>
      <c r="C65" s="25"/>
      <c r="D65" s="26" t="s">
        <v>60</v>
      </c>
      <c r="E65" s="11">
        <v>9730060.4100000001</v>
      </c>
      <c r="F65" s="11"/>
      <c r="G65" s="11">
        <v>311358.61613792804</v>
      </c>
      <c r="H65" s="11">
        <v>481651.21</v>
      </c>
      <c r="I65" s="11">
        <v>48193.824186816048</v>
      </c>
      <c r="J65" s="11">
        <v>21982.3</v>
      </c>
      <c r="K65" s="11">
        <v>1272390.98</v>
      </c>
      <c r="L65" s="11">
        <v>263169.77999999997</v>
      </c>
      <c r="M65" s="11">
        <v>263967.78999999998</v>
      </c>
      <c r="N65" s="11">
        <v>1215871.8099999996</v>
      </c>
      <c r="O65" s="11">
        <v>0</v>
      </c>
      <c r="P65" s="11">
        <v>0</v>
      </c>
      <c r="Q65" s="27">
        <f t="shared" si="0"/>
        <v>13608646.720324744</v>
      </c>
    </row>
    <row r="66" spans="1:17" ht="15.75" x14ac:dyDescent="0.25">
      <c r="A66" s="10"/>
      <c r="B66" s="10"/>
      <c r="C66" s="25"/>
      <c r="D66" s="26" t="s">
        <v>61</v>
      </c>
      <c r="E66" s="11">
        <v>22833676.599999998</v>
      </c>
      <c r="F66" s="11"/>
      <c r="G66" s="11">
        <v>805544.25128205295</v>
      </c>
      <c r="H66" s="11">
        <v>1130763.82</v>
      </c>
      <c r="I66" s="11">
        <v>88208.674988544095</v>
      </c>
      <c r="J66" s="11">
        <v>37521.51</v>
      </c>
      <c r="K66" s="11">
        <v>2985938.71</v>
      </c>
      <c r="L66" s="11">
        <v>481677.01</v>
      </c>
      <c r="M66" s="11">
        <v>619457.26</v>
      </c>
      <c r="N66" s="11">
        <v>2853304.7100000009</v>
      </c>
      <c r="O66" s="11">
        <v>0</v>
      </c>
      <c r="P66" s="11">
        <v>0</v>
      </c>
      <c r="Q66" s="27">
        <f t="shared" si="0"/>
        <v>31836092.546270601</v>
      </c>
    </row>
    <row r="67" spans="1:17" ht="15.75" x14ac:dyDescent="0.25">
      <c r="A67" s="10"/>
      <c r="B67" s="10"/>
      <c r="C67" s="25"/>
      <c r="D67" s="26" t="s">
        <v>62</v>
      </c>
      <c r="E67" s="11">
        <v>9546508.0599999987</v>
      </c>
      <c r="F67" s="11"/>
      <c r="G67" s="11">
        <v>352726.07107153698</v>
      </c>
      <c r="H67" s="11">
        <v>472233.91</v>
      </c>
      <c r="I67" s="11">
        <v>19205.057758656021</v>
      </c>
      <c r="J67" s="11">
        <v>14402.19</v>
      </c>
      <c r="K67" s="11">
        <v>1248388.0099999998</v>
      </c>
      <c r="L67" s="11">
        <v>104872.17</v>
      </c>
      <c r="M67" s="11">
        <v>258988.2</v>
      </c>
      <c r="N67" s="11">
        <v>1192935.0500000005</v>
      </c>
      <c r="O67" s="11">
        <v>0</v>
      </c>
      <c r="P67" s="11">
        <v>0</v>
      </c>
      <c r="Q67" s="27">
        <f t="shared" si="0"/>
        <v>13210258.718830191</v>
      </c>
    </row>
    <row r="68" spans="1:17" ht="15.75" x14ac:dyDescent="0.25">
      <c r="A68" s="10"/>
      <c r="B68" s="10"/>
      <c r="C68" s="25"/>
      <c r="D68" s="26" t="s">
        <v>63</v>
      </c>
      <c r="E68" s="11">
        <v>6126543.6500000004</v>
      </c>
      <c r="F68" s="11"/>
      <c r="G68" s="11">
        <v>283687.85622234101</v>
      </c>
      <c r="H68" s="11">
        <v>164920.26999999999</v>
      </c>
      <c r="I68" s="11">
        <v>18790.932523968018</v>
      </c>
      <c r="J68" s="11">
        <v>11559.66</v>
      </c>
      <c r="K68" s="11">
        <v>416041.59</v>
      </c>
      <c r="L68" s="11">
        <v>51062.47</v>
      </c>
      <c r="M68" s="11">
        <v>166207.59</v>
      </c>
      <c r="N68" s="11">
        <v>765575.12</v>
      </c>
      <c r="O68" s="11">
        <v>0</v>
      </c>
      <c r="P68" s="11">
        <v>0</v>
      </c>
      <c r="Q68" s="27">
        <f t="shared" si="0"/>
        <v>8004389.1387463082</v>
      </c>
    </row>
    <row r="69" spans="1:17" ht="15.75" x14ac:dyDescent="0.25">
      <c r="A69" s="10"/>
      <c r="B69" s="10"/>
      <c r="C69" s="25"/>
      <c r="D69" s="26" t="s">
        <v>64</v>
      </c>
      <c r="E69" s="11">
        <v>24956577.239999998</v>
      </c>
      <c r="F69" s="11"/>
      <c r="G69" s="11">
        <v>198117.11000000002</v>
      </c>
      <c r="H69" s="11">
        <v>1075437.56</v>
      </c>
      <c r="I69" s="11">
        <v>504922.19239334459</v>
      </c>
      <c r="J69" s="11">
        <v>242103.33141727801</v>
      </c>
      <c r="K69" s="11">
        <v>3263548.4600000004</v>
      </c>
      <c r="L69" s="11">
        <v>2757205.15</v>
      </c>
      <c r="M69" s="11">
        <v>677049.66</v>
      </c>
      <c r="N69" s="11">
        <v>3118583.0500000007</v>
      </c>
      <c r="O69" s="11">
        <v>0</v>
      </c>
      <c r="P69" s="11">
        <v>0</v>
      </c>
      <c r="Q69" s="27">
        <f t="shared" si="0"/>
        <v>36793543.753810614</v>
      </c>
    </row>
    <row r="70" spans="1:17" ht="15.75" x14ac:dyDescent="0.25">
      <c r="A70" s="10"/>
      <c r="B70" s="10"/>
      <c r="C70" s="25"/>
      <c r="D70" s="26" t="s">
        <v>65</v>
      </c>
      <c r="E70" s="11">
        <v>16600630.859999999</v>
      </c>
      <c r="F70" s="11"/>
      <c r="G70" s="11">
        <v>248304.27000000002</v>
      </c>
      <c r="H70" s="11">
        <v>828231.79999999993</v>
      </c>
      <c r="I70" s="11">
        <v>445288.15859827242</v>
      </c>
      <c r="J70" s="11">
        <v>179317.77920727906</v>
      </c>
      <c r="K70" s="11">
        <v>2170849.0999999996</v>
      </c>
      <c r="L70" s="11">
        <v>2431564.36</v>
      </c>
      <c r="M70" s="11">
        <v>450360.24</v>
      </c>
      <c r="N70" s="11">
        <v>2074420.9099999997</v>
      </c>
      <c r="O70" s="11">
        <v>5691804</v>
      </c>
      <c r="P70" s="11">
        <v>0</v>
      </c>
      <c r="Q70" s="27">
        <f t="shared" si="0"/>
        <v>31120771.477805547</v>
      </c>
    </row>
    <row r="71" spans="1:17" ht="15.75" x14ac:dyDescent="0.25">
      <c r="A71" s="10"/>
      <c r="B71" s="10"/>
      <c r="C71" s="25"/>
      <c r="D71" s="26" t="s">
        <v>66</v>
      </c>
      <c r="E71" s="11">
        <v>43483169.330000006</v>
      </c>
      <c r="F71" s="11"/>
      <c r="G71" s="11">
        <v>192880.48527430496</v>
      </c>
      <c r="H71" s="11">
        <v>2178594.17</v>
      </c>
      <c r="I71" s="11">
        <v>1314174.6666280334</v>
      </c>
      <c r="J71" s="11">
        <v>208917.22277434915</v>
      </c>
      <c r="K71" s="11">
        <v>5686253.71</v>
      </c>
      <c r="L71" s="11">
        <v>7176252.5500000007</v>
      </c>
      <c r="M71" s="11">
        <v>1179659.6200000001</v>
      </c>
      <c r="N71" s="11">
        <v>5433672.9300000006</v>
      </c>
      <c r="O71" s="11">
        <v>14908932</v>
      </c>
      <c r="P71" s="11">
        <v>0</v>
      </c>
      <c r="Q71" s="27">
        <f t="shared" si="0"/>
        <v>81762506.684676692</v>
      </c>
    </row>
    <row r="72" spans="1:17" ht="15.75" x14ac:dyDescent="0.25">
      <c r="A72" s="10"/>
      <c r="B72" s="10"/>
      <c r="C72" s="25"/>
      <c r="D72" s="26" t="s">
        <v>67</v>
      </c>
      <c r="E72" s="11">
        <v>11869323.110000001</v>
      </c>
      <c r="F72" s="11"/>
      <c r="G72" s="11">
        <v>600253.57675078802</v>
      </c>
      <c r="H72" s="11">
        <v>590662.72</v>
      </c>
      <c r="I72" s="11">
        <v>291854.75914636831</v>
      </c>
      <c r="J72" s="11">
        <v>109532.48</v>
      </c>
      <c r="K72" s="11">
        <v>1552140.3800000001</v>
      </c>
      <c r="L72" s="11">
        <v>1593717.7200000002</v>
      </c>
      <c r="M72" s="11">
        <v>322004.08</v>
      </c>
      <c r="N72" s="11">
        <v>1483194.8800000001</v>
      </c>
      <c r="O72" s="11">
        <v>0</v>
      </c>
      <c r="P72" s="11">
        <v>0</v>
      </c>
      <c r="Q72" s="27">
        <f t="shared" si="0"/>
        <v>18412683.70589716</v>
      </c>
    </row>
    <row r="73" spans="1:17" ht="15.75" x14ac:dyDescent="0.25">
      <c r="A73" s="10"/>
      <c r="B73" s="10"/>
      <c r="C73" s="25"/>
      <c r="D73" s="26" t="s">
        <v>68</v>
      </c>
      <c r="E73" s="11">
        <v>40571915.710000008</v>
      </c>
      <c r="F73" s="11"/>
      <c r="G73" s="11">
        <v>420748.07000000007</v>
      </c>
      <c r="H73" s="11">
        <v>781275.44</v>
      </c>
      <c r="I73" s="11">
        <v>183768.07289280021</v>
      </c>
      <c r="J73" s="11">
        <v>84518.14</v>
      </c>
      <c r="K73" s="11">
        <v>5305551.78</v>
      </c>
      <c r="L73" s="11">
        <v>1003493.7799999999</v>
      </c>
      <c r="M73" s="11">
        <v>1100679.8899999999</v>
      </c>
      <c r="N73" s="11">
        <v>5069881.5600000005</v>
      </c>
      <c r="O73" s="11">
        <v>0</v>
      </c>
      <c r="P73" s="11">
        <v>0</v>
      </c>
      <c r="Q73" s="27">
        <f t="shared" si="0"/>
        <v>54521832.442892812</v>
      </c>
    </row>
    <row r="74" spans="1:17" ht="15.75" x14ac:dyDescent="0.25">
      <c r="A74" s="10"/>
      <c r="B74" s="10"/>
      <c r="C74" s="25"/>
      <c r="D74" s="26" t="s">
        <v>69</v>
      </c>
      <c r="E74" s="11">
        <v>237110689.01999998</v>
      </c>
      <c r="F74" s="11"/>
      <c r="G74" s="11">
        <v>1230531.524097112</v>
      </c>
      <c r="H74" s="11">
        <v>10304221.370000003</v>
      </c>
      <c r="I74" s="11">
        <v>5347133.2646371247</v>
      </c>
      <c r="J74" s="11">
        <v>0</v>
      </c>
      <c r="K74" s="11">
        <v>31006744.739999998</v>
      </c>
      <c r="L74" s="11">
        <v>29198842.190000001</v>
      </c>
      <c r="M74" s="11">
        <v>6432601.8800000008</v>
      </c>
      <c r="N74" s="11">
        <v>29629439.799999993</v>
      </c>
      <c r="O74" s="11">
        <v>0</v>
      </c>
      <c r="P74" s="11">
        <v>0</v>
      </c>
      <c r="Q74" s="27">
        <f t="shared" si="0"/>
        <v>350260203.7887342</v>
      </c>
    </row>
    <row r="75" spans="1:17" ht="15.75" x14ac:dyDescent="0.25">
      <c r="A75" s="10"/>
      <c r="B75" s="10"/>
      <c r="C75" s="25"/>
      <c r="D75" s="26" t="s">
        <v>70</v>
      </c>
      <c r="E75" s="11">
        <v>84876459.719999999</v>
      </c>
      <c r="F75" s="11"/>
      <c r="G75" s="11">
        <v>2417556.2429677667</v>
      </c>
      <c r="H75" s="11">
        <v>3670240.0700000003</v>
      </c>
      <c r="I75" s="11">
        <v>1984695.187242242</v>
      </c>
      <c r="J75" s="11">
        <v>678096.34353651525</v>
      </c>
      <c r="K75" s="11">
        <v>11099215.869999999</v>
      </c>
      <c r="L75" s="11">
        <v>10837732.800000001</v>
      </c>
      <c r="M75" s="11">
        <v>2302622.7400000002</v>
      </c>
      <c r="N75" s="11">
        <v>10606193.799999999</v>
      </c>
      <c r="O75" s="11">
        <v>29101314</v>
      </c>
      <c r="P75" s="11">
        <v>0</v>
      </c>
      <c r="Q75" s="27">
        <f t="shared" ref="Q75:Q138" si="1">SUM(E75:P75)</f>
        <v>157574126.77374652</v>
      </c>
    </row>
    <row r="76" spans="1:17" ht="15.75" x14ac:dyDescent="0.25">
      <c r="A76" s="10"/>
      <c r="B76" s="10"/>
      <c r="C76" s="25"/>
      <c r="D76" s="26" t="s">
        <v>71</v>
      </c>
      <c r="E76" s="11">
        <v>54300859.439999998</v>
      </c>
      <c r="F76" s="11"/>
      <c r="G76" s="11">
        <v>632003.95000000019</v>
      </c>
      <c r="H76" s="11">
        <v>2338729.88</v>
      </c>
      <c r="I76" s="11">
        <v>1440948.7540968976</v>
      </c>
      <c r="J76" s="11">
        <v>1350692.2298332797</v>
      </c>
      <c r="K76" s="11">
        <v>7100873.0099999998</v>
      </c>
      <c r="L76" s="11">
        <v>7868521.9199999999</v>
      </c>
      <c r="M76" s="11">
        <v>1473133.92</v>
      </c>
      <c r="N76" s="11">
        <v>6785455.5099999988</v>
      </c>
      <c r="O76" s="11">
        <v>0</v>
      </c>
      <c r="P76" s="11">
        <v>0</v>
      </c>
      <c r="Q76" s="27">
        <f t="shared" si="1"/>
        <v>83291218.613930196</v>
      </c>
    </row>
    <row r="77" spans="1:17" ht="15.75" x14ac:dyDescent="0.25">
      <c r="A77" s="10"/>
      <c r="B77" s="10"/>
      <c r="C77" s="25"/>
      <c r="D77" s="26" t="s">
        <v>72</v>
      </c>
      <c r="E77" s="11">
        <v>8980083.8599999994</v>
      </c>
      <c r="F77" s="11"/>
      <c r="G77" s="11">
        <v>276665.99719866202</v>
      </c>
      <c r="H77" s="11">
        <v>444414.47</v>
      </c>
      <c r="I77" s="11">
        <v>26193.421094016026</v>
      </c>
      <c r="J77" s="11">
        <v>12317.67</v>
      </c>
      <c r="K77" s="11">
        <v>1174317.24</v>
      </c>
      <c r="L77" s="11">
        <v>143033.20000000001</v>
      </c>
      <c r="M77" s="11">
        <v>243621.59999999998</v>
      </c>
      <c r="N77" s="11">
        <v>1122154.51</v>
      </c>
      <c r="O77" s="11">
        <v>0</v>
      </c>
      <c r="P77" s="11">
        <v>0</v>
      </c>
      <c r="Q77" s="27">
        <f t="shared" si="1"/>
        <v>12422801.968292676</v>
      </c>
    </row>
    <row r="78" spans="1:17" ht="15.75" x14ac:dyDescent="0.25">
      <c r="A78" s="10"/>
      <c r="B78" s="10"/>
      <c r="C78" s="25"/>
      <c r="D78" s="26" t="s">
        <v>73</v>
      </c>
      <c r="E78" s="11">
        <v>8186971.0300000003</v>
      </c>
      <c r="F78" s="11"/>
      <c r="G78" s="11">
        <v>337991.57058877801</v>
      </c>
      <c r="H78" s="11">
        <v>405853.41000000003</v>
      </c>
      <c r="I78" s="11">
        <v>47158.511100096053</v>
      </c>
      <c r="J78" s="11">
        <v>28993.89</v>
      </c>
      <c r="K78" s="11">
        <v>1070602.6100000001</v>
      </c>
      <c r="L78" s="11">
        <v>257516.29</v>
      </c>
      <c r="M78" s="11">
        <v>222105.16999999998</v>
      </c>
      <c r="N78" s="11">
        <v>1023046.9399999998</v>
      </c>
      <c r="O78" s="11">
        <v>0</v>
      </c>
      <c r="P78" s="11">
        <v>0</v>
      </c>
      <c r="Q78" s="27">
        <f t="shared" si="1"/>
        <v>11580239.421688873</v>
      </c>
    </row>
    <row r="79" spans="1:17" ht="15.75" x14ac:dyDescent="0.25">
      <c r="A79" s="10"/>
      <c r="B79" s="10"/>
      <c r="C79" s="25"/>
      <c r="D79" s="26" t="s">
        <v>74</v>
      </c>
      <c r="E79" s="11">
        <v>10371749.98</v>
      </c>
      <c r="F79" s="11"/>
      <c r="G79" s="11">
        <v>209722.44125116602</v>
      </c>
      <c r="H79" s="11">
        <v>513581.56</v>
      </c>
      <c r="I79" s="11">
        <v>55389.25013952006</v>
      </c>
      <c r="J79" s="11">
        <v>20466.28</v>
      </c>
      <c r="K79" s="11">
        <v>1356304.1300000001</v>
      </c>
      <c r="L79" s="11">
        <v>302461.51</v>
      </c>
      <c r="M79" s="11">
        <v>281376.25</v>
      </c>
      <c r="N79" s="11">
        <v>1296057.6100000003</v>
      </c>
      <c r="O79" s="11">
        <v>0</v>
      </c>
      <c r="P79" s="11">
        <v>0</v>
      </c>
      <c r="Q79" s="27">
        <f t="shared" si="1"/>
        <v>14407109.011390686</v>
      </c>
    </row>
    <row r="80" spans="1:17" ht="15.75" x14ac:dyDescent="0.25">
      <c r="A80" s="10"/>
      <c r="B80" s="10"/>
      <c r="C80" s="25"/>
      <c r="D80" s="26" t="s">
        <v>75</v>
      </c>
      <c r="E80" s="11">
        <v>3971513.87</v>
      </c>
      <c r="F80" s="11"/>
      <c r="G80" s="11">
        <v>111276.31771690602</v>
      </c>
      <c r="H80" s="11">
        <v>196497.39</v>
      </c>
      <c r="I80" s="11">
        <v>19670.948647680019</v>
      </c>
      <c r="J80" s="11">
        <v>6822.09</v>
      </c>
      <c r="K80" s="11">
        <v>519351.2</v>
      </c>
      <c r="L80" s="11">
        <v>107416.23999999999</v>
      </c>
      <c r="M80" s="11">
        <v>107743.54999999999</v>
      </c>
      <c r="N80" s="11">
        <v>496281.79000000015</v>
      </c>
      <c r="O80" s="11">
        <v>1361700</v>
      </c>
      <c r="P80" s="11">
        <v>0</v>
      </c>
      <c r="Q80" s="27">
        <f t="shared" si="1"/>
        <v>6898273.3963645855</v>
      </c>
    </row>
    <row r="81" spans="1:17" ht="15.75" x14ac:dyDescent="0.25">
      <c r="A81" s="10"/>
      <c r="B81" s="10"/>
      <c r="C81" s="25"/>
      <c r="D81" s="26" t="s">
        <v>76</v>
      </c>
      <c r="E81" s="11">
        <v>18137770.369999997</v>
      </c>
      <c r="F81" s="11"/>
      <c r="G81" s="11">
        <v>914102.70092939504</v>
      </c>
      <c r="H81" s="11">
        <v>898246.3</v>
      </c>
      <c r="I81" s="11">
        <v>98872.399781760105</v>
      </c>
      <c r="J81" s="11">
        <v>50786.69</v>
      </c>
      <c r="K81" s="11">
        <v>2371859.4099999997</v>
      </c>
      <c r="L81" s="11">
        <v>539907.92000000004</v>
      </c>
      <c r="M81" s="11">
        <v>492061.49</v>
      </c>
      <c r="N81" s="11">
        <v>2266502.4400000004</v>
      </c>
      <c r="O81" s="11">
        <v>6218838</v>
      </c>
      <c r="P81" s="11">
        <v>0</v>
      </c>
      <c r="Q81" s="27">
        <f t="shared" si="1"/>
        <v>31988947.720711157</v>
      </c>
    </row>
    <row r="82" spans="1:17" ht="15.75" x14ac:dyDescent="0.25">
      <c r="A82" s="10"/>
      <c r="B82" s="10"/>
      <c r="C82" s="25"/>
      <c r="D82" s="26" t="s">
        <v>77</v>
      </c>
      <c r="E82" s="11">
        <v>10476467.02</v>
      </c>
      <c r="F82" s="11"/>
      <c r="G82" s="11">
        <v>495417.69630007498</v>
      </c>
      <c r="H82" s="11">
        <v>518760.49999999994</v>
      </c>
      <c r="I82" s="11">
        <v>31991.174379648037</v>
      </c>
      <c r="J82" s="11">
        <v>21224.29</v>
      </c>
      <c r="K82" s="11">
        <v>1369997.8800000001</v>
      </c>
      <c r="L82" s="11">
        <v>174692.72</v>
      </c>
      <c r="M82" s="11">
        <v>284217.15999999997</v>
      </c>
      <c r="N82" s="11">
        <v>1309143.1199999999</v>
      </c>
      <c r="O82" s="11">
        <v>3592032</v>
      </c>
      <c r="P82" s="11">
        <v>0</v>
      </c>
      <c r="Q82" s="27">
        <f t="shared" si="1"/>
        <v>18273943.560679723</v>
      </c>
    </row>
    <row r="83" spans="1:17" ht="15.75" x14ac:dyDescent="0.25">
      <c r="A83" s="10"/>
      <c r="B83" s="10"/>
      <c r="C83" s="25"/>
      <c r="D83" s="26" t="s">
        <v>78</v>
      </c>
      <c r="E83" s="11">
        <v>5061820.8899999997</v>
      </c>
      <c r="F83" s="11"/>
      <c r="G83" s="11">
        <v>252967.97152601101</v>
      </c>
      <c r="H83" s="11">
        <v>252042.23999999999</v>
      </c>
      <c r="I83" s="11">
        <v>83083.875209280101</v>
      </c>
      <c r="J83" s="11">
        <v>43775.09</v>
      </c>
      <c r="K83" s="11">
        <v>661929.64000000013</v>
      </c>
      <c r="L83" s="11">
        <v>453692.25999999995</v>
      </c>
      <c r="M83" s="11">
        <v>137322.61999999997</v>
      </c>
      <c r="N83" s="11">
        <v>632526.94999999995</v>
      </c>
      <c r="O83" s="11">
        <v>0</v>
      </c>
      <c r="P83" s="11">
        <v>0</v>
      </c>
      <c r="Q83" s="27">
        <f t="shared" si="1"/>
        <v>7579161.5367352907</v>
      </c>
    </row>
    <row r="84" spans="1:17" ht="15.75" x14ac:dyDescent="0.25">
      <c r="A84" s="10"/>
      <c r="B84" s="10"/>
      <c r="C84" s="25"/>
      <c r="D84" s="26" t="s">
        <v>79</v>
      </c>
      <c r="E84" s="11">
        <v>70350238.289999992</v>
      </c>
      <c r="F84" s="11"/>
      <c r="G84" s="11">
        <v>812449.84</v>
      </c>
      <c r="H84" s="11">
        <v>3050325.83</v>
      </c>
      <c r="I84" s="11">
        <v>2394523.8726203544</v>
      </c>
      <c r="J84" s="11">
        <v>1707860.906501743</v>
      </c>
      <c r="K84" s="11">
        <v>9199635.370000001</v>
      </c>
      <c r="L84" s="11">
        <v>13075665.26</v>
      </c>
      <c r="M84" s="11">
        <v>1908539.28</v>
      </c>
      <c r="N84" s="11">
        <v>8790991.8000000007</v>
      </c>
      <c r="O84" s="11">
        <v>23411322</v>
      </c>
      <c r="P84" s="11">
        <v>0</v>
      </c>
      <c r="Q84" s="27">
        <f t="shared" si="1"/>
        <v>134701552.4491221</v>
      </c>
    </row>
    <row r="85" spans="1:17" ht="15.75" x14ac:dyDescent="0.25">
      <c r="A85" s="10"/>
      <c r="B85" s="10"/>
      <c r="C85" s="25"/>
      <c r="D85" s="26" t="s">
        <v>80</v>
      </c>
      <c r="E85" s="11">
        <v>27712242.700000003</v>
      </c>
      <c r="F85" s="11"/>
      <c r="G85" s="11">
        <v>320603.60290735704</v>
      </c>
      <c r="H85" s="11">
        <v>1187996.1499999999</v>
      </c>
      <c r="I85" s="11">
        <v>265143.68150899227</v>
      </c>
      <c r="J85" s="11">
        <v>128861.74</v>
      </c>
      <c r="K85" s="11">
        <v>3623904.27</v>
      </c>
      <c r="L85" s="11">
        <v>1447857.78</v>
      </c>
      <c r="M85" s="11">
        <v>751808.39</v>
      </c>
      <c r="N85" s="11">
        <v>3462932.0000000014</v>
      </c>
      <c r="O85" s="11">
        <v>9222147</v>
      </c>
      <c r="P85" s="11">
        <v>0</v>
      </c>
      <c r="Q85" s="27">
        <f t="shared" si="1"/>
        <v>48123497.314416349</v>
      </c>
    </row>
    <row r="86" spans="1:17" ht="15.75" x14ac:dyDescent="0.25">
      <c r="A86" s="10"/>
      <c r="B86" s="10"/>
      <c r="C86" s="25"/>
      <c r="D86" s="26" t="s">
        <v>81</v>
      </c>
      <c r="E86" s="11">
        <v>8147404.6199999992</v>
      </c>
      <c r="F86" s="11"/>
      <c r="G86" s="11">
        <v>167026.891251166</v>
      </c>
      <c r="H86" s="11">
        <v>404083.44999999995</v>
      </c>
      <c r="I86" s="11">
        <v>53215.092657408066</v>
      </c>
      <c r="J86" s="11">
        <v>11292.149034373102</v>
      </c>
      <c r="K86" s="11">
        <v>1065428.5600000003</v>
      </c>
      <c r="L86" s="11">
        <v>290589.18</v>
      </c>
      <c r="M86" s="11">
        <v>221031.75</v>
      </c>
      <c r="N86" s="11">
        <v>1018102.68</v>
      </c>
      <c r="O86" s="11">
        <v>0</v>
      </c>
      <c r="P86" s="11">
        <v>0</v>
      </c>
      <c r="Q86" s="27">
        <f t="shared" si="1"/>
        <v>11378174.372942947</v>
      </c>
    </row>
    <row r="87" spans="1:17" ht="15.75" x14ac:dyDescent="0.25">
      <c r="A87" s="10"/>
      <c r="B87" s="10"/>
      <c r="C87" s="25"/>
      <c r="D87" s="26" t="s">
        <v>82</v>
      </c>
      <c r="E87" s="11">
        <v>9001205.7699999996</v>
      </c>
      <c r="F87" s="11"/>
      <c r="G87" s="11">
        <v>231149.62518169102</v>
      </c>
      <c r="H87" s="11">
        <v>445556.16</v>
      </c>
      <c r="I87" s="11">
        <v>25158.108007296025</v>
      </c>
      <c r="J87" s="11">
        <v>12317.67</v>
      </c>
      <c r="K87" s="11">
        <v>1177079.3400000001</v>
      </c>
      <c r="L87" s="11">
        <v>137379.72</v>
      </c>
      <c r="M87" s="11">
        <v>244194.62</v>
      </c>
      <c r="N87" s="11">
        <v>1124793.9200000004</v>
      </c>
      <c r="O87" s="11">
        <v>0</v>
      </c>
      <c r="P87" s="11">
        <v>0</v>
      </c>
      <c r="Q87" s="27">
        <f t="shared" si="1"/>
        <v>12398834.933188988</v>
      </c>
    </row>
    <row r="88" spans="1:17" ht="15.75" x14ac:dyDescent="0.25">
      <c r="A88" s="10"/>
      <c r="B88" s="10"/>
      <c r="C88" s="25"/>
      <c r="D88" s="26" t="s">
        <v>83</v>
      </c>
      <c r="E88" s="11">
        <v>99208419.049999982</v>
      </c>
      <c r="F88" s="11"/>
      <c r="G88" s="11">
        <v>201769.92</v>
      </c>
      <c r="H88" s="11">
        <v>4264310.45</v>
      </c>
      <c r="I88" s="11">
        <v>1502394.5857937294</v>
      </c>
      <c r="J88" s="11">
        <v>298738.5955273984</v>
      </c>
      <c r="K88" s="11">
        <v>12973392.890000001</v>
      </c>
      <c r="L88" s="11">
        <v>8204056.3100000005</v>
      </c>
      <c r="M88" s="11">
        <v>2691436.02</v>
      </c>
      <c r="N88" s="11">
        <v>12397120.889999995</v>
      </c>
      <c r="O88" s="11">
        <v>0</v>
      </c>
      <c r="P88" s="11">
        <v>0</v>
      </c>
      <c r="Q88" s="27">
        <f t="shared" si="1"/>
        <v>141741638.71132112</v>
      </c>
    </row>
    <row r="89" spans="1:17" ht="15.75" x14ac:dyDescent="0.25">
      <c r="A89" s="10"/>
      <c r="B89" s="10"/>
      <c r="C89" s="25"/>
      <c r="D89" s="26" t="s">
        <v>84</v>
      </c>
      <c r="E89" s="11">
        <v>14117765.24</v>
      </c>
      <c r="F89" s="11"/>
      <c r="G89" s="11">
        <v>252153.369620579</v>
      </c>
      <c r="H89" s="11">
        <v>699139.78999999992</v>
      </c>
      <c r="I89" s="11">
        <v>42654.899172864047</v>
      </c>
      <c r="J89" s="11">
        <v>25772.35</v>
      </c>
      <c r="K89" s="11">
        <v>1846167.0699999998</v>
      </c>
      <c r="L89" s="11">
        <v>232923.62</v>
      </c>
      <c r="M89" s="11">
        <v>383002.34</v>
      </c>
      <c r="N89" s="11">
        <v>1764161.0500000005</v>
      </c>
      <c r="O89" s="11">
        <v>0</v>
      </c>
      <c r="P89" s="11">
        <v>0</v>
      </c>
      <c r="Q89" s="27">
        <f t="shared" si="1"/>
        <v>19363739.728793442</v>
      </c>
    </row>
    <row r="90" spans="1:17" ht="15.75" x14ac:dyDescent="0.25">
      <c r="A90" s="10"/>
      <c r="B90" s="10"/>
      <c r="C90" s="25"/>
      <c r="D90" s="26" t="s">
        <v>85</v>
      </c>
      <c r="E90" s="11">
        <v>13620359.159999998</v>
      </c>
      <c r="F90" s="11"/>
      <c r="G90" s="11">
        <v>111096.22977868401</v>
      </c>
      <c r="H90" s="11">
        <v>369087.07</v>
      </c>
      <c r="I90" s="11">
        <v>209340.30613478422</v>
      </c>
      <c r="J90" s="11">
        <v>65757.39</v>
      </c>
      <c r="K90" s="11">
        <v>924931.92</v>
      </c>
      <c r="L90" s="11">
        <v>568861.21000000008</v>
      </c>
      <c r="M90" s="11">
        <v>369508.16</v>
      </c>
      <c r="N90" s="11">
        <v>1702005.0199999998</v>
      </c>
      <c r="O90" s="11">
        <v>0</v>
      </c>
      <c r="P90" s="11">
        <v>0</v>
      </c>
      <c r="Q90" s="27">
        <f t="shared" si="1"/>
        <v>17940946.465913471</v>
      </c>
    </row>
    <row r="91" spans="1:17" ht="15.75" x14ac:dyDescent="0.25">
      <c r="A91" s="10"/>
      <c r="B91" s="10"/>
      <c r="C91" s="25"/>
      <c r="D91" s="26" t="s">
        <v>86</v>
      </c>
      <c r="E91" s="11">
        <v>17524640</v>
      </c>
      <c r="F91" s="11"/>
      <c r="G91" s="11">
        <v>276406.78834924998</v>
      </c>
      <c r="H91" s="11">
        <v>869847.28999999992</v>
      </c>
      <c r="I91" s="11">
        <v>176054.99039673619</v>
      </c>
      <c r="J91" s="11">
        <v>76748.539999999994</v>
      </c>
      <c r="K91" s="11">
        <v>2291680.92</v>
      </c>
      <c r="L91" s="11">
        <v>961375.3</v>
      </c>
      <c r="M91" s="11">
        <v>475427.80000000005</v>
      </c>
      <c r="N91" s="11">
        <v>2189885.4699999997</v>
      </c>
      <c r="O91" s="11">
        <v>0</v>
      </c>
      <c r="P91" s="11">
        <v>0</v>
      </c>
      <c r="Q91" s="27">
        <f t="shared" si="1"/>
        <v>24842067.098745987</v>
      </c>
    </row>
    <row r="92" spans="1:17" ht="15.75" x14ac:dyDescent="0.25">
      <c r="A92" s="10"/>
      <c r="B92" s="10"/>
      <c r="C92" s="25"/>
      <c r="D92" s="26" t="s">
        <v>87</v>
      </c>
      <c r="E92" s="11">
        <v>107381110.58</v>
      </c>
      <c r="F92" s="11"/>
      <c r="G92" s="11">
        <v>362918.85817622097</v>
      </c>
      <c r="H92" s="11">
        <v>4633806.03</v>
      </c>
      <c r="I92" s="11">
        <v>2388156.6971370266</v>
      </c>
      <c r="J92" s="11">
        <v>508733.88110259292</v>
      </c>
      <c r="K92" s="11">
        <v>14042128.190000001</v>
      </c>
      <c r="L92" s="11">
        <v>13040896.32</v>
      </c>
      <c r="M92" s="11">
        <v>2913153.87</v>
      </c>
      <c r="N92" s="11">
        <v>13418383.499999996</v>
      </c>
      <c r="O92" s="11">
        <v>0</v>
      </c>
      <c r="P92" s="11">
        <v>0</v>
      </c>
      <c r="Q92" s="27">
        <f t="shared" si="1"/>
        <v>158689287.92641583</v>
      </c>
    </row>
    <row r="93" spans="1:17" ht="15.75" x14ac:dyDescent="0.25">
      <c r="A93" s="10"/>
      <c r="B93" s="10"/>
      <c r="C93" s="25"/>
      <c r="D93" s="26" t="s">
        <v>88</v>
      </c>
      <c r="E93" s="11">
        <v>3754939.93</v>
      </c>
      <c r="F93" s="11"/>
      <c r="G93" s="11">
        <v>196952.05391580303</v>
      </c>
      <c r="H93" s="11">
        <v>186885.04</v>
      </c>
      <c r="I93" s="11">
        <v>55441.015793856059</v>
      </c>
      <c r="J93" s="11">
        <v>25582.85</v>
      </c>
      <c r="K93" s="11">
        <v>491030.02</v>
      </c>
      <c r="L93" s="11">
        <v>302744.18</v>
      </c>
      <c r="M93" s="11">
        <v>101868.09999999999</v>
      </c>
      <c r="N93" s="11">
        <v>469218.61000000004</v>
      </c>
      <c r="O93" s="11">
        <v>0</v>
      </c>
      <c r="P93" s="11">
        <v>0</v>
      </c>
      <c r="Q93" s="27">
        <f t="shared" si="1"/>
        <v>5584661.7997096581</v>
      </c>
    </row>
    <row r="94" spans="1:17" ht="15.75" x14ac:dyDescent="0.25">
      <c r="A94" s="10"/>
      <c r="B94" s="10"/>
      <c r="C94" s="25"/>
      <c r="D94" s="26" t="s">
        <v>89</v>
      </c>
      <c r="E94" s="11">
        <v>5541972.4500000002</v>
      </c>
      <c r="F94" s="11"/>
      <c r="G94" s="11">
        <v>10141.779999999999</v>
      </c>
      <c r="H94" s="11">
        <v>196024.46999999997</v>
      </c>
      <c r="I94" s="11">
        <v>11854.334842944012</v>
      </c>
      <c r="J94" s="11">
        <v>7959.11</v>
      </c>
      <c r="K94" s="11">
        <v>724718.61</v>
      </c>
      <c r="L94" s="11">
        <v>64732.42</v>
      </c>
      <c r="M94" s="11">
        <v>150348.70000000001</v>
      </c>
      <c r="N94" s="11">
        <v>692526.82</v>
      </c>
      <c r="O94" s="11">
        <v>0</v>
      </c>
      <c r="P94" s="11">
        <v>0</v>
      </c>
      <c r="Q94" s="27">
        <f t="shared" si="1"/>
        <v>7400278.6948429449</v>
      </c>
    </row>
    <row r="95" spans="1:17" ht="15.75" x14ac:dyDescent="0.25">
      <c r="A95" s="10"/>
      <c r="B95" s="10"/>
      <c r="C95" s="25"/>
      <c r="D95" s="26" t="s">
        <v>90</v>
      </c>
      <c r="E95" s="11">
        <v>52435884.069999993</v>
      </c>
      <c r="F95" s="11"/>
      <c r="G95" s="11">
        <v>304539.89578642912</v>
      </c>
      <c r="H95" s="11">
        <v>1237112.78</v>
      </c>
      <c r="I95" s="11">
        <v>1935517.8156230419</v>
      </c>
      <c r="J95" s="11">
        <v>336660.78708089911</v>
      </c>
      <c r="K95" s="11">
        <v>3560818.1799999997</v>
      </c>
      <c r="L95" s="11">
        <v>5267976.88</v>
      </c>
      <c r="M95" s="11">
        <v>1422538.78</v>
      </c>
      <c r="N95" s="11">
        <v>6552407.4400000013</v>
      </c>
      <c r="O95" s="11">
        <v>17449740</v>
      </c>
      <c r="P95" s="11">
        <v>0</v>
      </c>
      <c r="Q95" s="27">
        <f t="shared" si="1"/>
        <v>90503196.628490373</v>
      </c>
    </row>
    <row r="96" spans="1:17" ht="15.75" x14ac:dyDescent="0.25">
      <c r="A96" s="10"/>
      <c r="B96" s="10"/>
      <c r="C96" s="25"/>
      <c r="D96" s="26" t="s">
        <v>91</v>
      </c>
      <c r="E96" s="11">
        <v>37631507.939999998</v>
      </c>
      <c r="F96" s="11"/>
      <c r="G96" s="11">
        <v>653234.9</v>
      </c>
      <c r="H96" s="11">
        <v>1615095.0999999999</v>
      </c>
      <c r="I96" s="11">
        <v>875201.91785875289</v>
      </c>
      <c r="J96" s="11">
        <v>476667.9605214675</v>
      </c>
      <c r="K96" s="11">
        <v>4921037.370000001</v>
      </c>
      <c r="L96" s="11">
        <v>4779174.45</v>
      </c>
      <c r="M96" s="11">
        <v>1020909.24</v>
      </c>
      <c r="N96" s="11">
        <v>4702447.160000002</v>
      </c>
      <c r="O96" s="11">
        <v>0</v>
      </c>
      <c r="P96" s="11">
        <v>0</v>
      </c>
      <c r="Q96" s="27">
        <f t="shared" si="1"/>
        <v>56675276.038380221</v>
      </c>
    </row>
    <row r="97" spans="1:17" ht="15.75" x14ac:dyDescent="0.25">
      <c r="A97" s="10"/>
      <c r="B97" s="10"/>
      <c r="C97" s="25"/>
      <c r="D97" s="26" t="s">
        <v>92</v>
      </c>
      <c r="E97" s="11">
        <v>6619784.8599999994</v>
      </c>
      <c r="F97" s="11"/>
      <c r="G97" s="11">
        <v>240655.95456615</v>
      </c>
      <c r="H97" s="11">
        <v>328263.73</v>
      </c>
      <c r="I97" s="11">
        <v>42913.727444544042</v>
      </c>
      <c r="J97" s="11">
        <v>20655.78</v>
      </c>
      <c r="K97" s="11">
        <v>865663.14</v>
      </c>
      <c r="L97" s="11">
        <v>234337</v>
      </c>
      <c r="M97" s="11">
        <v>179588.8</v>
      </c>
      <c r="N97" s="11">
        <v>827210.65999999968</v>
      </c>
      <c r="O97" s="11">
        <v>0</v>
      </c>
      <c r="P97" s="11">
        <v>0</v>
      </c>
      <c r="Q97" s="27">
        <f t="shared" si="1"/>
        <v>9359073.6520106941</v>
      </c>
    </row>
    <row r="98" spans="1:17" ht="15.75" x14ac:dyDescent="0.25">
      <c r="A98" s="10"/>
      <c r="B98" s="10"/>
      <c r="C98" s="25"/>
      <c r="D98" s="26" t="s">
        <v>93</v>
      </c>
      <c r="E98" s="11">
        <v>24649565.829999998</v>
      </c>
      <c r="F98" s="11"/>
      <c r="G98" s="11">
        <v>582718.28393588704</v>
      </c>
      <c r="H98" s="11">
        <v>488550.12</v>
      </c>
      <c r="I98" s="11">
        <v>240503.23004505626</v>
      </c>
      <c r="J98" s="11">
        <v>112754.03</v>
      </c>
      <c r="K98" s="11">
        <v>3223400.8600000003</v>
      </c>
      <c r="L98" s="11">
        <v>1313304.81</v>
      </c>
      <c r="M98" s="11">
        <v>668720.68999999994</v>
      </c>
      <c r="N98" s="11">
        <v>3080218.8499999992</v>
      </c>
      <c r="O98" s="11">
        <v>0</v>
      </c>
      <c r="P98" s="11">
        <v>0</v>
      </c>
      <c r="Q98" s="27">
        <f t="shared" si="1"/>
        <v>34359736.703980945</v>
      </c>
    </row>
    <row r="99" spans="1:17" ht="15.75" x14ac:dyDescent="0.25">
      <c r="A99" s="10"/>
      <c r="B99" s="10"/>
      <c r="C99" s="25"/>
      <c r="D99" s="26" t="s">
        <v>94</v>
      </c>
      <c r="E99" s="11">
        <v>11592953.329999998</v>
      </c>
      <c r="F99" s="11"/>
      <c r="G99" s="11">
        <v>668634.26090923208</v>
      </c>
      <c r="H99" s="11">
        <v>575117.73</v>
      </c>
      <c r="I99" s="11">
        <v>111037.32855072012</v>
      </c>
      <c r="J99" s="11">
        <v>57798.28</v>
      </c>
      <c r="K99" s="11">
        <v>1515999.7599999998</v>
      </c>
      <c r="L99" s="11">
        <v>606336.39</v>
      </c>
      <c r="M99" s="11">
        <v>314506.44</v>
      </c>
      <c r="N99" s="11">
        <v>1448659.6199999996</v>
      </c>
      <c r="O99" s="11">
        <v>0</v>
      </c>
      <c r="P99" s="11">
        <v>0</v>
      </c>
      <c r="Q99" s="27">
        <f t="shared" si="1"/>
        <v>16891043.139459949</v>
      </c>
    </row>
    <row r="100" spans="1:17" ht="15.75" x14ac:dyDescent="0.25">
      <c r="A100" s="10"/>
      <c r="B100" s="10"/>
      <c r="C100" s="25"/>
      <c r="D100" s="26" t="s">
        <v>95</v>
      </c>
      <c r="E100" s="11">
        <v>31899140.670000002</v>
      </c>
      <c r="F100" s="11"/>
      <c r="G100" s="11">
        <v>784706.43195800413</v>
      </c>
      <c r="H100" s="11">
        <v>1364341.7</v>
      </c>
      <c r="I100" s="11">
        <v>258207.08382796828</v>
      </c>
      <c r="J100" s="11">
        <v>135494.32999999999</v>
      </c>
      <c r="K100" s="11">
        <v>4171421.03</v>
      </c>
      <c r="L100" s="11">
        <v>1409979.43</v>
      </c>
      <c r="M100" s="11">
        <v>865395.20999999985</v>
      </c>
      <c r="N100" s="11">
        <v>3986128.4799999991</v>
      </c>
      <c r="O100" s="11">
        <v>10615473</v>
      </c>
      <c r="P100" s="11">
        <v>0</v>
      </c>
      <c r="Q100" s="27">
        <f t="shared" si="1"/>
        <v>55490287.365785971</v>
      </c>
    </row>
    <row r="101" spans="1:17" ht="15.75" x14ac:dyDescent="0.25">
      <c r="A101" s="10"/>
      <c r="B101" s="10"/>
      <c r="C101" s="25"/>
      <c r="D101" s="26" t="s">
        <v>96</v>
      </c>
      <c r="E101" s="11">
        <v>22157775.5</v>
      </c>
      <c r="F101" s="11"/>
      <c r="G101" s="11">
        <v>561465.73272641108</v>
      </c>
      <c r="H101" s="11">
        <v>1098269.9100000001</v>
      </c>
      <c r="I101" s="11">
        <v>95714.694867264101</v>
      </c>
      <c r="J101" s="11">
        <v>36573.99</v>
      </c>
      <c r="K101" s="11">
        <v>2897551.7399999998</v>
      </c>
      <c r="L101" s="11">
        <v>522664.79000000004</v>
      </c>
      <c r="M101" s="11">
        <v>601120.66</v>
      </c>
      <c r="N101" s="11">
        <v>2768843.8299999996</v>
      </c>
      <c r="O101" s="11">
        <v>0</v>
      </c>
      <c r="P101" s="11">
        <v>0</v>
      </c>
      <c r="Q101" s="27">
        <f t="shared" si="1"/>
        <v>30739980.847593669</v>
      </c>
    </row>
    <row r="102" spans="1:17" ht="15.75" x14ac:dyDescent="0.25">
      <c r="A102" s="10"/>
      <c r="B102" s="10"/>
      <c r="C102" s="25"/>
      <c r="D102" s="26" t="s">
        <v>97</v>
      </c>
      <c r="E102" s="11">
        <v>20895220.780000001</v>
      </c>
      <c r="F102" s="11"/>
      <c r="G102" s="11">
        <v>564673.36672786495</v>
      </c>
      <c r="H102" s="11">
        <v>1035076.63</v>
      </c>
      <c r="I102" s="11">
        <v>107465.49840153613</v>
      </c>
      <c r="J102" s="11">
        <v>48323.15</v>
      </c>
      <c r="K102" s="11">
        <v>2732448.6300000004</v>
      </c>
      <c r="L102" s="11">
        <v>586831.85</v>
      </c>
      <c r="M102" s="11">
        <v>566868.64999999991</v>
      </c>
      <c r="N102" s="11">
        <v>2611074.4000000004</v>
      </c>
      <c r="O102" s="11">
        <v>0</v>
      </c>
      <c r="P102" s="11">
        <v>0</v>
      </c>
      <c r="Q102" s="27">
        <f t="shared" si="1"/>
        <v>29147982.9551294</v>
      </c>
    </row>
    <row r="103" spans="1:17" ht="15.75" x14ac:dyDescent="0.25">
      <c r="A103" s="10"/>
      <c r="B103" s="10"/>
      <c r="C103" s="25"/>
      <c r="D103" s="26" t="s">
        <v>98</v>
      </c>
      <c r="E103" s="11">
        <v>3948012.05</v>
      </c>
      <c r="F103" s="11"/>
      <c r="G103" s="11">
        <v>117101.12810653</v>
      </c>
      <c r="H103" s="11">
        <v>195405.45</v>
      </c>
      <c r="I103" s="11">
        <v>12837.882275328013</v>
      </c>
      <c r="J103" s="11">
        <v>7201.1</v>
      </c>
      <c r="K103" s="11">
        <v>516277.89</v>
      </c>
      <c r="L103" s="11">
        <v>70103.23000000001</v>
      </c>
      <c r="M103" s="11">
        <v>107105.95</v>
      </c>
      <c r="N103" s="11">
        <v>493345.02999999985</v>
      </c>
      <c r="O103" s="11">
        <v>0</v>
      </c>
      <c r="P103" s="11">
        <v>0</v>
      </c>
      <c r="Q103" s="27">
        <f t="shared" si="1"/>
        <v>5467389.7103818581</v>
      </c>
    </row>
    <row r="104" spans="1:17" ht="15.75" x14ac:dyDescent="0.25">
      <c r="A104" s="10"/>
      <c r="B104" s="10"/>
      <c r="C104" s="25"/>
      <c r="D104" s="26" t="s">
        <v>99</v>
      </c>
      <c r="E104" s="11">
        <v>13428774.520000001</v>
      </c>
      <c r="F104" s="11"/>
      <c r="G104" s="11">
        <v>615845.08815873892</v>
      </c>
      <c r="H104" s="11">
        <v>577517.4</v>
      </c>
      <c r="I104" s="11">
        <v>248578.67212147228</v>
      </c>
      <c r="J104" s="11">
        <v>126777.22</v>
      </c>
      <c r="K104" s="11">
        <v>1756068.3900000001</v>
      </c>
      <c r="L104" s="11">
        <v>1357402.01</v>
      </c>
      <c r="M104" s="11">
        <v>364310.62</v>
      </c>
      <c r="N104" s="11">
        <v>1678064.5099999998</v>
      </c>
      <c r="O104" s="11">
        <v>0</v>
      </c>
      <c r="P104" s="11">
        <v>0</v>
      </c>
      <c r="Q104" s="27">
        <f t="shared" si="1"/>
        <v>20153338.430280216</v>
      </c>
    </row>
    <row r="105" spans="1:17" ht="15.75" x14ac:dyDescent="0.25">
      <c r="A105" s="10"/>
      <c r="B105" s="10"/>
      <c r="C105" s="25"/>
      <c r="D105" s="26" t="s">
        <v>100</v>
      </c>
      <c r="E105" s="11">
        <v>4715838.09</v>
      </c>
      <c r="F105" s="11"/>
      <c r="G105" s="11">
        <v>243275.79914978202</v>
      </c>
      <c r="H105" s="11">
        <v>233325.77</v>
      </c>
      <c r="I105" s="11">
        <v>6160.1128659840069</v>
      </c>
      <c r="J105" s="11">
        <v>4358.5600000000004</v>
      </c>
      <c r="K105" s="11">
        <v>616685.79</v>
      </c>
      <c r="L105" s="11">
        <v>33638.240000000005</v>
      </c>
      <c r="M105" s="11">
        <v>127936.41</v>
      </c>
      <c r="N105" s="11">
        <v>589292.84000000032</v>
      </c>
      <c r="O105" s="11">
        <v>0</v>
      </c>
      <c r="P105" s="11">
        <v>0</v>
      </c>
      <c r="Q105" s="27">
        <f t="shared" si="1"/>
        <v>6570511.612015767</v>
      </c>
    </row>
    <row r="106" spans="1:17" ht="15.75" x14ac:dyDescent="0.25">
      <c r="A106" s="10"/>
      <c r="B106" s="10"/>
      <c r="C106" s="25"/>
      <c r="D106" s="26" t="s">
        <v>101</v>
      </c>
      <c r="E106" s="11">
        <v>61297863.840000004</v>
      </c>
      <c r="F106" s="11"/>
      <c r="G106" s="11">
        <v>403524.94301185402</v>
      </c>
      <c r="H106" s="11">
        <v>2647899.7599999998</v>
      </c>
      <c r="I106" s="11">
        <v>1262409.0122920333</v>
      </c>
      <c r="J106" s="11">
        <v>231032.55492773556</v>
      </c>
      <c r="K106" s="11">
        <v>8015864.7700000005</v>
      </c>
      <c r="L106" s="11">
        <v>6893578.2400000002</v>
      </c>
      <c r="M106" s="11">
        <v>1662956.4100000004</v>
      </c>
      <c r="N106" s="11">
        <v>7659803.7000000011</v>
      </c>
      <c r="O106" s="11">
        <v>0</v>
      </c>
      <c r="P106" s="11">
        <v>0</v>
      </c>
      <c r="Q106" s="27">
        <f t="shared" si="1"/>
        <v>90074933.230231628</v>
      </c>
    </row>
    <row r="107" spans="1:17" ht="15.75" x14ac:dyDescent="0.25">
      <c r="A107" s="10"/>
      <c r="B107" s="10"/>
      <c r="C107" s="25"/>
      <c r="D107" s="26" t="s">
        <v>102</v>
      </c>
      <c r="E107" s="11">
        <v>9996910.4299999997</v>
      </c>
      <c r="F107" s="11"/>
      <c r="G107" s="11">
        <v>87676.859999999986</v>
      </c>
      <c r="H107" s="11">
        <v>111892.87999999999</v>
      </c>
      <c r="I107" s="11">
        <v>54405.702707136057</v>
      </c>
      <c r="J107" s="11">
        <v>31267.919999999998</v>
      </c>
      <c r="K107" s="11">
        <v>678870.61</v>
      </c>
      <c r="L107" s="11">
        <v>147842.03</v>
      </c>
      <c r="M107" s="11">
        <v>271207.21000000002</v>
      </c>
      <c r="N107" s="11">
        <v>1249217.5699999996</v>
      </c>
      <c r="O107" s="11">
        <v>0</v>
      </c>
      <c r="P107" s="11">
        <v>0</v>
      </c>
      <c r="Q107" s="27">
        <f t="shared" si="1"/>
        <v>12629291.212707136</v>
      </c>
    </row>
    <row r="108" spans="1:17" ht="15.75" x14ac:dyDescent="0.25">
      <c r="A108" s="10"/>
      <c r="B108" s="10"/>
      <c r="C108" s="25"/>
      <c r="D108" s="26" t="s">
        <v>103</v>
      </c>
      <c r="E108" s="11">
        <v>12747518.570000002</v>
      </c>
      <c r="F108" s="11"/>
      <c r="G108" s="11">
        <v>47569.921560896</v>
      </c>
      <c r="H108" s="11">
        <v>643557.64999999991</v>
      </c>
      <c r="I108" s="11">
        <v>385498.82784019242</v>
      </c>
      <c r="J108" s="11">
        <v>108039.7336644493</v>
      </c>
      <c r="K108" s="11">
        <v>1666981.17</v>
      </c>
      <c r="L108" s="11">
        <v>2105075.54</v>
      </c>
      <c r="M108" s="11">
        <v>345828.75999999995</v>
      </c>
      <c r="N108" s="11">
        <v>1592934.62</v>
      </c>
      <c r="O108" s="11">
        <v>0</v>
      </c>
      <c r="P108" s="11">
        <v>0</v>
      </c>
      <c r="Q108" s="27">
        <f t="shared" si="1"/>
        <v>19643004.793065544</v>
      </c>
    </row>
    <row r="109" spans="1:17" ht="15.75" x14ac:dyDescent="0.25">
      <c r="A109" s="10"/>
      <c r="B109" s="10"/>
      <c r="C109" s="25"/>
      <c r="D109" s="26" t="s">
        <v>104</v>
      </c>
      <c r="E109" s="11">
        <v>15154226.26</v>
      </c>
      <c r="F109" s="11"/>
      <c r="G109" s="11">
        <v>393832.65895543102</v>
      </c>
      <c r="H109" s="11">
        <v>407636.34</v>
      </c>
      <c r="I109" s="11">
        <v>21430.980895104021</v>
      </c>
      <c r="J109" s="11">
        <v>19139.759999999998</v>
      </c>
      <c r="K109" s="11">
        <v>1029093.83</v>
      </c>
      <c r="L109" s="11">
        <v>58236.530000000006</v>
      </c>
      <c r="M109" s="11">
        <v>411120.6</v>
      </c>
      <c r="N109" s="11">
        <v>1893677.6399999992</v>
      </c>
      <c r="O109" s="11">
        <v>5195880</v>
      </c>
      <c r="P109" s="11">
        <v>0</v>
      </c>
      <c r="Q109" s="27">
        <f t="shared" si="1"/>
        <v>24584274.599850535</v>
      </c>
    </row>
    <row r="110" spans="1:17" ht="15.75" x14ac:dyDescent="0.25">
      <c r="A110" s="10"/>
      <c r="B110" s="10"/>
      <c r="C110" s="25"/>
      <c r="D110" s="26" t="s">
        <v>105</v>
      </c>
      <c r="E110" s="11">
        <v>5651746.9000000004</v>
      </c>
      <c r="F110" s="11"/>
      <c r="G110" s="11">
        <v>185942.267785918</v>
      </c>
      <c r="H110" s="11">
        <v>152251.98000000001</v>
      </c>
      <c r="I110" s="11">
        <v>21741.574821120026</v>
      </c>
      <c r="J110" s="11">
        <v>11938.66</v>
      </c>
      <c r="K110" s="11">
        <v>383799.07</v>
      </c>
      <c r="L110" s="11">
        <v>59080.54</v>
      </c>
      <c r="M110" s="11">
        <v>153326.80000000002</v>
      </c>
      <c r="N110" s="11">
        <v>706244.25000000023</v>
      </c>
      <c r="O110" s="11">
        <v>1937796</v>
      </c>
      <c r="P110" s="11">
        <v>0</v>
      </c>
      <c r="Q110" s="27">
        <f t="shared" si="1"/>
        <v>9263868.0426070392</v>
      </c>
    </row>
    <row r="111" spans="1:17" ht="15.75" x14ac:dyDescent="0.25">
      <c r="A111" s="10"/>
      <c r="B111" s="10"/>
      <c r="C111" s="25"/>
      <c r="D111" s="26" t="s">
        <v>106</v>
      </c>
      <c r="E111" s="11">
        <v>66927596.439999998</v>
      </c>
      <c r="F111" s="11"/>
      <c r="G111" s="11">
        <v>755824.34649994597</v>
      </c>
      <c r="H111" s="11">
        <v>2903652.8</v>
      </c>
      <c r="I111" s="11">
        <v>2219814.7892363542</v>
      </c>
      <c r="J111" s="11">
        <v>1140361.0378217583</v>
      </c>
      <c r="K111" s="11">
        <v>8752059.6799999997</v>
      </c>
      <c r="L111" s="11">
        <v>12121639.49</v>
      </c>
      <c r="M111" s="11">
        <v>1815686.05</v>
      </c>
      <c r="N111" s="11">
        <v>8363297.2899999991</v>
      </c>
      <c r="O111" s="11">
        <v>0</v>
      </c>
      <c r="P111" s="11">
        <v>0</v>
      </c>
      <c r="Q111" s="27">
        <f t="shared" si="1"/>
        <v>104999931.92355803</v>
      </c>
    </row>
    <row r="112" spans="1:17" ht="15.75" x14ac:dyDescent="0.25">
      <c r="A112" s="10"/>
      <c r="B112" s="10"/>
      <c r="C112" s="25"/>
      <c r="D112" s="26" t="s">
        <v>107</v>
      </c>
      <c r="E112" s="11">
        <v>7315915.4100000011</v>
      </c>
      <c r="F112" s="11"/>
      <c r="G112" s="11">
        <v>245426.9545085</v>
      </c>
      <c r="H112" s="11">
        <v>313891.21999999997</v>
      </c>
      <c r="I112" s="11">
        <v>84843.907456704081</v>
      </c>
      <c r="J112" s="11">
        <v>39985.040000000001</v>
      </c>
      <c r="K112" s="11">
        <v>956695.4800000001</v>
      </c>
      <c r="L112" s="11">
        <v>463303.17000000004</v>
      </c>
      <c r="M112" s="11">
        <v>198474.18000000002</v>
      </c>
      <c r="N112" s="11">
        <v>914199.37000000011</v>
      </c>
      <c r="O112" s="11">
        <v>0</v>
      </c>
      <c r="P112" s="11">
        <v>0</v>
      </c>
      <c r="Q112" s="27">
        <f t="shared" si="1"/>
        <v>10532734.731965207</v>
      </c>
    </row>
    <row r="113" spans="1:17" ht="15.75" x14ac:dyDescent="0.25">
      <c r="A113" s="10"/>
      <c r="B113" s="10"/>
      <c r="C113" s="25"/>
      <c r="D113" s="26" t="s">
        <v>108</v>
      </c>
      <c r="E113" s="11">
        <v>8962531.8500000015</v>
      </c>
      <c r="F113" s="11"/>
      <c r="G113" s="11">
        <v>303523.64825939602</v>
      </c>
      <c r="H113" s="11">
        <v>241255.87</v>
      </c>
      <c r="I113" s="11">
        <v>29558.188625856033</v>
      </c>
      <c r="J113" s="11">
        <v>18381.75</v>
      </c>
      <c r="K113" s="11">
        <v>608627.98</v>
      </c>
      <c r="L113" s="11">
        <v>80321.399999999994</v>
      </c>
      <c r="M113" s="11">
        <v>243145.42000000004</v>
      </c>
      <c r="N113" s="11">
        <v>1119961.24</v>
      </c>
      <c r="O113" s="11">
        <v>0</v>
      </c>
      <c r="P113" s="11">
        <v>0</v>
      </c>
      <c r="Q113" s="27">
        <f t="shared" si="1"/>
        <v>11607307.346885253</v>
      </c>
    </row>
    <row r="114" spans="1:17" ht="15.75" x14ac:dyDescent="0.25">
      <c r="A114" s="10"/>
      <c r="B114" s="10"/>
      <c r="C114" s="25"/>
      <c r="D114" s="26" t="s">
        <v>109</v>
      </c>
      <c r="E114" s="11">
        <v>12098986.659999998</v>
      </c>
      <c r="F114" s="11"/>
      <c r="G114" s="11">
        <v>443981.06455686904</v>
      </c>
      <c r="H114" s="11">
        <v>599162.4</v>
      </c>
      <c r="I114" s="11">
        <v>35925.36410918404</v>
      </c>
      <c r="J114" s="11">
        <v>20845.28</v>
      </c>
      <c r="K114" s="11">
        <v>1582173.27</v>
      </c>
      <c r="L114" s="11">
        <v>196175.97</v>
      </c>
      <c r="M114" s="11">
        <v>328234.65000000002</v>
      </c>
      <c r="N114" s="11">
        <v>1511893.7400000002</v>
      </c>
      <c r="O114" s="11">
        <v>0</v>
      </c>
      <c r="P114" s="11">
        <v>0</v>
      </c>
      <c r="Q114" s="27">
        <f t="shared" si="1"/>
        <v>16817378.398666054</v>
      </c>
    </row>
    <row r="115" spans="1:17" ht="15.75" x14ac:dyDescent="0.25">
      <c r="A115" s="10"/>
      <c r="B115" s="10"/>
      <c r="C115" s="25"/>
      <c r="D115" s="26" t="s">
        <v>110</v>
      </c>
      <c r="E115" s="11">
        <v>8510642.0199999996</v>
      </c>
      <c r="F115" s="11"/>
      <c r="G115" s="11">
        <v>367065.71892178396</v>
      </c>
      <c r="H115" s="11">
        <v>421713.08</v>
      </c>
      <c r="I115" s="11">
        <v>50626.809940608051</v>
      </c>
      <c r="J115" s="11">
        <v>28425.38</v>
      </c>
      <c r="K115" s="11">
        <v>1112928.76</v>
      </c>
      <c r="L115" s="11">
        <v>276455.46999999997</v>
      </c>
      <c r="M115" s="11">
        <v>230886.05999999997</v>
      </c>
      <c r="N115" s="11">
        <v>1063492.9699999997</v>
      </c>
      <c r="O115" s="11">
        <v>0</v>
      </c>
      <c r="P115" s="11">
        <v>0</v>
      </c>
      <c r="Q115" s="27">
        <f t="shared" si="1"/>
        <v>12062236.268862393</v>
      </c>
    </row>
    <row r="116" spans="1:17" ht="15.75" x14ac:dyDescent="0.25">
      <c r="A116" s="10"/>
      <c r="B116" s="10"/>
      <c r="C116" s="25"/>
      <c r="D116" s="26" t="s">
        <v>111</v>
      </c>
      <c r="E116" s="11">
        <v>6474906.3900000006</v>
      </c>
      <c r="F116" s="11"/>
      <c r="G116" s="11">
        <v>205614.26816418002</v>
      </c>
      <c r="H116" s="11">
        <v>320734.76999999996</v>
      </c>
      <c r="I116" s="11">
        <v>30645.267366912034</v>
      </c>
      <c r="J116" s="11">
        <v>15160.21</v>
      </c>
      <c r="K116" s="11">
        <v>846717.51</v>
      </c>
      <c r="L116" s="11">
        <v>167343.19</v>
      </c>
      <c r="M116" s="11">
        <v>175658.34999999998</v>
      </c>
      <c r="N116" s="11">
        <v>809106.55999999959</v>
      </c>
      <c r="O116" s="11">
        <v>0</v>
      </c>
      <c r="P116" s="11">
        <v>0</v>
      </c>
      <c r="Q116" s="27">
        <f t="shared" si="1"/>
        <v>9045886.5155310929</v>
      </c>
    </row>
    <row r="117" spans="1:17" ht="15.75" x14ac:dyDescent="0.25">
      <c r="A117" s="10"/>
      <c r="B117" s="10"/>
      <c r="C117" s="25"/>
      <c r="D117" s="26" t="s">
        <v>112</v>
      </c>
      <c r="E117" s="11">
        <v>16348655.360000001</v>
      </c>
      <c r="F117" s="11"/>
      <c r="G117" s="11">
        <v>219885.64464128198</v>
      </c>
      <c r="H117" s="11">
        <v>808539.71</v>
      </c>
      <c r="I117" s="11">
        <v>31732.346107968035</v>
      </c>
      <c r="J117" s="11">
        <v>25203.84</v>
      </c>
      <c r="K117" s="11">
        <v>2137898.5000000005</v>
      </c>
      <c r="L117" s="11">
        <v>173279.35</v>
      </c>
      <c r="M117" s="11">
        <v>443524.39999999997</v>
      </c>
      <c r="N117" s="11">
        <v>2042933.9800000004</v>
      </c>
      <c r="O117" s="11">
        <v>0</v>
      </c>
      <c r="P117" s="11">
        <v>0</v>
      </c>
      <c r="Q117" s="27">
        <f t="shared" si="1"/>
        <v>22231653.130749252</v>
      </c>
    </row>
    <row r="118" spans="1:17" ht="15.75" x14ac:dyDescent="0.25">
      <c r="A118" s="10"/>
      <c r="B118" s="10"/>
      <c r="C118" s="25"/>
      <c r="D118" s="26" t="s">
        <v>113</v>
      </c>
      <c r="E118" s="11">
        <v>8941409.9499999993</v>
      </c>
      <c r="F118" s="11"/>
      <c r="G118" s="11">
        <v>350601.28374825598</v>
      </c>
      <c r="H118" s="11">
        <v>443242.14</v>
      </c>
      <c r="I118" s="11">
        <v>87587.487136512078</v>
      </c>
      <c r="J118" s="11">
        <v>38848.03</v>
      </c>
      <c r="K118" s="11">
        <v>1169259.8900000001</v>
      </c>
      <c r="L118" s="11">
        <v>478284.92</v>
      </c>
      <c r="M118" s="11">
        <v>242572.41999999998</v>
      </c>
      <c r="N118" s="11">
        <v>1117321.8199999998</v>
      </c>
      <c r="O118" s="11">
        <v>0</v>
      </c>
      <c r="P118" s="11">
        <v>0</v>
      </c>
      <c r="Q118" s="27">
        <f t="shared" si="1"/>
        <v>12869127.940884769</v>
      </c>
    </row>
    <row r="119" spans="1:17" ht="15.75" x14ac:dyDescent="0.25">
      <c r="A119" s="10"/>
      <c r="B119" s="10"/>
      <c r="C119" s="25"/>
      <c r="D119" s="26" t="s">
        <v>114</v>
      </c>
      <c r="E119" s="11">
        <v>5696370.6600000001</v>
      </c>
      <c r="F119" s="11"/>
      <c r="G119" s="11">
        <v>108771.040340696</v>
      </c>
      <c r="H119" s="11">
        <v>153273.89000000001</v>
      </c>
      <c r="I119" s="11">
        <v>18428.572943616022</v>
      </c>
      <c r="J119" s="11">
        <v>10422.64</v>
      </c>
      <c r="K119" s="11">
        <v>386829.38</v>
      </c>
      <c r="L119" s="11">
        <v>50077.79</v>
      </c>
      <c r="M119" s="11">
        <v>154537.38999999998</v>
      </c>
      <c r="N119" s="11">
        <v>711820.57999999984</v>
      </c>
      <c r="O119" s="11">
        <v>0</v>
      </c>
      <c r="P119" s="11">
        <v>0</v>
      </c>
      <c r="Q119" s="27">
        <f t="shared" si="1"/>
        <v>7290531.9432843104</v>
      </c>
    </row>
    <row r="120" spans="1:17" ht="15.75" x14ac:dyDescent="0.25">
      <c r="A120" s="10"/>
      <c r="B120" s="10"/>
      <c r="C120" s="25"/>
      <c r="D120" s="26" t="s">
        <v>115</v>
      </c>
      <c r="E120" s="11">
        <v>7241839.9400000004</v>
      </c>
      <c r="F120" s="11"/>
      <c r="G120" s="11">
        <v>312978.73149664595</v>
      </c>
      <c r="H120" s="11">
        <v>359942.81</v>
      </c>
      <c r="I120" s="11">
        <v>86914.533630144098</v>
      </c>
      <c r="J120" s="11">
        <v>39606.04</v>
      </c>
      <c r="K120" s="11">
        <v>947008.70000000007</v>
      </c>
      <c r="L120" s="11">
        <v>474610.16000000003</v>
      </c>
      <c r="M120" s="11">
        <v>196464.58</v>
      </c>
      <c r="N120" s="11">
        <v>904942.93999999983</v>
      </c>
      <c r="O120" s="11">
        <v>2409957</v>
      </c>
      <c r="P120" s="11">
        <v>0</v>
      </c>
      <c r="Q120" s="27">
        <f t="shared" si="1"/>
        <v>12974265.435126789</v>
      </c>
    </row>
    <row r="121" spans="1:17" ht="15.75" x14ac:dyDescent="0.25">
      <c r="A121" s="10"/>
      <c r="B121" s="10"/>
      <c r="C121" s="25"/>
      <c r="D121" s="26" t="s">
        <v>116</v>
      </c>
      <c r="E121" s="11">
        <v>12405998.080000002</v>
      </c>
      <c r="F121" s="11"/>
      <c r="G121" s="11">
        <v>205870.60074556299</v>
      </c>
      <c r="H121" s="11">
        <v>614688.82000000007</v>
      </c>
      <c r="I121" s="11">
        <v>69831.867699264069</v>
      </c>
      <c r="J121" s="11">
        <v>27856.880000000001</v>
      </c>
      <c r="K121" s="11">
        <v>1622320.8699999999</v>
      </c>
      <c r="L121" s="11">
        <v>381327.63</v>
      </c>
      <c r="M121" s="11">
        <v>336563.61</v>
      </c>
      <c r="N121" s="11">
        <v>1550258.08</v>
      </c>
      <c r="O121" s="11">
        <v>4253604</v>
      </c>
      <c r="P121" s="11">
        <v>0</v>
      </c>
      <c r="Q121" s="27">
        <f t="shared" si="1"/>
        <v>21468320.43844483</v>
      </c>
    </row>
    <row r="122" spans="1:17" ht="15.75" x14ac:dyDescent="0.25">
      <c r="A122" s="10"/>
      <c r="B122" s="10"/>
      <c r="C122" s="25"/>
      <c r="D122" s="26" t="s">
        <v>117</v>
      </c>
      <c r="E122" s="11">
        <v>6990756.9700000007</v>
      </c>
      <c r="F122" s="11"/>
      <c r="G122" s="11">
        <v>217000.38944755</v>
      </c>
      <c r="H122" s="11">
        <v>346605.76</v>
      </c>
      <c r="I122" s="11">
        <v>47054.979791424048</v>
      </c>
      <c r="J122" s="11">
        <v>28046.38</v>
      </c>
      <c r="K122" s="11">
        <v>914174.81</v>
      </c>
      <c r="L122" s="11">
        <v>256950.94</v>
      </c>
      <c r="M122" s="11">
        <v>189652.95</v>
      </c>
      <c r="N122" s="11">
        <v>873567.44000000018</v>
      </c>
      <c r="O122" s="11">
        <v>2326401</v>
      </c>
      <c r="P122" s="11">
        <v>0</v>
      </c>
      <c r="Q122" s="27">
        <f t="shared" si="1"/>
        <v>12190211.619238973</v>
      </c>
    </row>
    <row r="123" spans="1:17" ht="15.75" x14ac:dyDescent="0.25">
      <c r="A123" s="10"/>
      <c r="B123" s="10"/>
      <c r="C123" s="25"/>
      <c r="D123" s="26" t="s">
        <v>118</v>
      </c>
      <c r="E123" s="11">
        <v>7583360.4299999997</v>
      </c>
      <c r="F123" s="11"/>
      <c r="G123" s="11">
        <v>253500.18006033098</v>
      </c>
      <c r="H123" s="11">
        <v>375171.05000000005</v>
      </c>
      <c r="I123" s="11">
        <v>19774.479956352021</v>
      </c>
      <c r="J123" s="11">
        <v>10233.14</v>
      </c>
      <c r="K123" s="11">
        <v>991669.01</v>
      </c>
      <c r="L123" s="11">
        <v>107981.59</v>
      </c>
      <c r="M123" s="11">
        <v>205729.74000000002</v>
      </c>
      <c r="N123" s="11">
        <v>947619.47999999975</v>
      </c>
      <c r="O123" s="11">
        <v>2523609</v>
      </c>
      <c r="P123" s="11">
        <v>0</v>
      </c>
      <c r="Q123" s="27">
        <f t="shared" si="1"/>
        <v>13018648.100016683</v>
      </c>
    </row>
    <row r="124" spans="1:17" ht="15.75" x14ac:dyDescent="0.25">
      <c r="A124" s="10"/>
      <c r="B124" s="10"/>
      <c r="C124" s="25"/>
      <c r="D124" s="26" t="s">
        <v>119</v>
      </c>
      <c r="E124" s="11">
        <v>23486670.830000002</v>
      </c>
      <c r="F124" s="11"/>
      <c r="G124" s="11">
        <v>284907.05</v>
      </c>
      <c r="H124" s="11">
        <v>1014700.4</v>
      </c>
      <c r="I124" s="11">
        <v>595305.02486400062</v>
      </c>
      <c r="J124" s="11">
        <v>251998.4692464089</v>
      </c>
      <c r="K124" s="11">
        <v>3071330.1599999997</v>
      </c>
      <c r="L124" s="11">
        <v>3250754.49</v>
      </c>
      <c r="M124" s="11">
        <v>637172.37999999989</v>
      </c>
      <c r="N124" s="11">
        <v>2934903.01</v>
      </c>
      <c r="O124" s="11">
        <v>0</v>
      </c>
      <c r="P124" s="11">
        <v>0</v>
      </c>
      <c r="Q124" s="27">
        <f t="shared" si="1"/>
        <v>35527741.814110413</v>
      </c>
    </row>
    <row r="125" spans="1:17" ht="15.75" x14ac:dyDescent="0.25">
      <c r="A125" s="10"/>
      <c r="B125" s="10"/>
      <c r="C125" s="25"/>
      <c r="D125" s="26" t="s">
        <v>120</v>
      </c>
      <c r="E125" s="11">
        <v>62832028.439999998</v>
      </c>
      <c r="F125" s="11"/>
      <c r="G125" s="11">
        <v>749339.59000000008</v>
      </c>
      <c r="H125" s="11">
        <v>3117421.3000000003</v>
      </c>
      <c r="I125" s="11">
        <v>827525.75021529687</v>
      </c>
      <c r="J125" s="11">
        <v>750839.79161748069</v>
      </c>
      <c r="K125" s="11">
        <v>8216486.0399999991</v>
      </c>
      <c r="L125" s="11">
        <v>4518831.4099999992</v>
      </c>
      <c r="M125" s="11">
        <v>1704576.96</v>
      </c>
      <c r="N125" s="11">
        <v>7851513.549999997</v>
      </c>
      <c r="O125" s="11">
        <v>0</v>
      </c>
      <c r="P125" s="11">
        <v>0</v>
      </c>
      <c r="Q125" s="27">
        <f t="shared" si="1"/>
        <v>90568562.831832767</v>
      </c>
    </row>
    <row r="126" spans="1:17" ht="15.75" x14ac:dyDescent="0.25">
      <c r="A126" s="10"/>
      <c r="B126" s="10"/>
      <c r="C126" s="25"/>
      <c r="D126" s="26" t="s">
        <v>121</v>
      </c>
      <c r="E126" s="11">
        <v>46868922.210000008</v>
      </c>
      <c r="F126" s="11"/>
      <c r="G126" s="11">
        <v>354141.49</v>
      </c>
      <c r="H126" s="11">
        <v>2019160</v>
      </c>
      <c r="I126" s="11">
        <v>1059694.709912257</v>
      </c>
      <c r="J126" s="11">
        <v>0</v>
      </c>
      <c r="K126" s="11">
        <v>6129005.46</v>
      </c>
      <c r="L126" s="11">
        <v>5786625.6600000011</v>
      </c>
      <c r="M126" s="11">
        <v>1271512.08</v>
      </c>
      <c r="N126" s="11">
        <v>5856757.9399999985</v>
      </c>
      <c r="O126" s="11">
        <v>0</v>
      </c>
      <c r="P126" s="11">
        <v>0</v>
      </c>
      <c r="Q126" s="27">
        <f t="shared" si="1"/>
        <v>69345819.549912274</v>
      </c>
    </row>
    <row r="127" spans="1:17" ht="15.75" x14ac:dyDescent="0.25">
      <c r="A127" s="10"/>
      <c r="B127" s="10"/>
      <c r="C127" s="25"/>
      <c r="D127" s="26" t="s">
        <v>122</v>
      </c>
      <c r="E127" s="11">
        <v>17135520.880000003</v>
      </c>
      <c r="F127" s="11"/>
      <c r="G127" s="11">
        <v>313290.86396809103</v>
      </c>
      <c r="H127" s="11">
        <v>855117.04999999993</v>
      </c>
      <c r="I127" s="11">
        <v>412054.60851456044</v>
      </c>
      <c r="J127" s="11">
        <v>176805.89</v>
      </c>
      <c r="K127" s="11">
        <v>2240796.1700000004</v>
      </c>
      <c r="L127" s="11">
        <v>2250087.4600000004</v>
      </c>
      <c r="M127" s="11">
        <v>464871.33999999997</v>
      </c>
      <c r="N127" s="11">
        <v>2141260.9500000007</v>
      </c>
      <c r="O127" s="11">
        <v>0</v>
      </c>
      <c r="P127" s="11">
        <v>0</v>
      </c>
      <c r="Q127" s="27">
        <f t="shared" si="1"/>
        <v>25989805.212482657</v>
      </c>
    </row>
    <row r="128" spans="1:17" ht="15.75" x14ac:dyDescent="0.25">
      <c r="A128" s="10"/>
      <c r="B128" s="10"/>
      <c r="C128" s="25"/>
      <c r="D128" s="26" t="s">
        <v>123</v>
      </c>
      <c r="E128" s="11">
        <v>20077416.169999998</v>
      </c>
      <c r="F128" s="11"/>
      <c r="G128" s="11">
        <v>297418.11341019999</v>
      </c>
      <c r="H128" s="11">
        <v>541927.74000000011</v>
      </c>
      <c r="I128" s="11">
        <v>206286.13252896021</v>
      </c>
      <c r="J128" s="11">
        <v>71631.97</v>
      </c>
      <c r="K128" s="11">
        <v>1363418</v>
      </c>
      <c r="L128" s="11">
        <v>560561.80000000005</v>
      </c>
      <c r="M128" s="11">
        <v>544682.38</v>
      </c>
      <c r="N128" s="11">
        <v>2508881.2599999998</v>
      </c>
      <c r="O128" s="11">
        <v>6883878</v>
      </c>
      <c r="P128" s="11">
        <v>0</v>
      </c>
      <c r="Q128" s="27">
        <f t="shared" si="1"/>
        <v>33056101.565939158</v>
      </c>
    </row>
    <row r="129" spans="1:17" ht="15.75" x14ac:dyDescent="0.25">
      <c r="A129" s="10"/>
      <c r="B129" s="10"/>
      <c r="C129" s="25"/>
      <c r="D129" s="26" t="s">
        <v>124</v>
      </c>
      <c r="E129" s="11">
        <v>10988747.710000001</v>
      </c>
      <c r="F129" s="11"/>
      <c r="G129" s="11">
        <v>144295.56715029301</v>
      </c>
      <c r="H129" s="11">
        <v>299264.02999999997</v>
      </c>
      <c r="I129" s="11">
        <v>218968.71784128022</v>
      </c>
      <c r="J129" s="11">
        <v>72200.479999999996</v>
      </c>
      <c r="K129" s="11">
        <v>746224.33000000007</v>
      </c>
      <c r="L129" s="11">
        <v>595025.44999999995</v>
      </c>
      <c r="M129" s="11">
        <v>298114.87</v>
      </c>
      <c r="N129" s="11">
        <v>1373157.9800000004</v>
      </c>
      <c r="O129" s="11">
        <v>0</v>
      </c>
      <c r="P129" s="11">
        <v>0</v>
      </c>
      <c r="Q129" s="27">
        <f t="shared" si="1"/>
        <v>14735999.134991573</v>
      </c>
    </row>
    <row r="130" spans="1:17" ht="15.75" x14ac:dyDescent="0.25">
      <c r="A130" s="10"/>
      <c r="B130" s="10"/>
      <c r="C130" s="25"/>
      <c r="D130" s="26" t="s">
        <v>125</v>
      </c>
      <c r="E130" s="11">
        <v>5090975.09</v>
      </c>
      <c r="F130" s="11"/>
      <c r="G130" s="11">
        <v>149885.89978280501</v>
      </c>
      <c r="H130" s="11">
        <v>137143.89000000001</v>
      </c>
      <c r="I130" s="11">
        <v>20033.30822803202</v>
      </c>
      <c r="J130" s="11">
        <v>12317.67</v>
      </c>
      <c r="K130" s="11">
        <v>345718.15</v>
      </c>
      <c r="L130" s="11">
        <v>54438.490000000005</v>
      </c>
      <c r="M130" s="11">
        <v>138113.54</v>
      </c>
      <c r="N130" s="11">
        <v>636170.13</v>
      </c>
      <c r="O130" s="11">
        <v>0</v>
      </c>
      <c r="P130" s="11">
        <v>0</v>
      </c>
      <c r="Q130" s="27">
        <f t="shared" si="1"/>
        <v>6584796.1680108365</v>
      </c>
    </row>
    <row r="131" spans="1:17" ht="15.75" x14ac:dyDescent="0.25">
      <c r="A131" s="10"/>
      <c r="B131" s="10"/>
      <c r="C131" s="25"/>
      <c r="D131" s="26" t="s">
        <v>126</v>
      </c>
      <c r="E131" s="11">
        <v>32770196.32</v>
      </c>
      <c r="F131" s="11"/>
      <c r="G131" s="11">
        <v>1156239.9795159241</v>
      </c>
      <c r="H131" s="11">
        <v>790501.29999999993</v>
      </c>
      <c r="I131" s="11">
        <v>254790.55064179227</v>
      </c>
      <c r="J131" s="11">
        <v>150275.53</v>
      </c>
      <c r="K131" s="11">
        <v>2225359.85</v>
      </c>
      <c r="L131" s="11">
        <v>692367.66999999993</v>
      </c>
      <c r="M131" s="11">
        <v>889026.16</v>
      </c>
      <c r="N131" s="11">
        <v>4094975.8699999996</v>
      </c>
      <c r="O131" s="11">
        <v>0</v>
      </c>
      <c r="P131" s="11">
        <v>0</v>
      </c>
      <c r="Q131" s="27">
        <f t="shared" si="1"/>
        <v>43023733.230157711</v>
      </c>
    </row>
    <row r="132" spans="1:17" ht="15.75" x14ac:dyDescent="0.25">
      <c r="A132" s="10"/>
      <c r="B132" s="10"/>
      <c r="C132" s="25"/>
      <c r="D132" s="26" t="s">
        <v>127</v>
      </c>
      <c r="E132" s="11">
        <v>10134649.1</v>
      </c>
      <c r="F132" s="11"/>
      <c r="G132" s="11">
        <v>363140.518042201</v>
      </c>
      <c r="H132" s="11">
        <v>501398.98000000004</v>
      </c>
      <c r="I132" s="11">
        <v>31525.283490624035</v>
      </c>
      <c r="J132" s="11">
        <v>11180.65</v>
      </c>
      <c r="K132" s="11">
        <v>1325298.6599999999</v>
      </c>
      <c r="L132" s="11">
        <v>172148.64</v>
      </c>
      <c r="M132" s="11">
        <v>274943.92999999993</v>
      </c>
      <c r="N132" s="11">
        <v>1266429.5000000005</v>
      </c>
      <c r="O132" s="11">
        <v>0</v>
      </c>
      <c r="P132" s="11">
        <v>0</v>
      </c>
      <c r="Q132" s="27">
        <f t="shared" si="1"/>
        <v>14080715.261532826</v>
      </c>
    </row>
    <row r="133" spans="1:17" ht="15.75" x14ac:dyDescent="0.25">
      <c r="A133" s="10"/>
      <c r="B133" s="10"/>
      <c r="C133" s="25"/>
      <c r="D133" s="26" t="s">
        <v>128</v>
      </c>
      <c r="E133" s="11">
        <v>43684868.709999993</v>
      </c>
      <c r="F133" s="11"/>
      <c r="G133" s="11">
        <v>558439.67999999993</v>
      </c>
      <c r="H133" s="11">
        <v>2564104.8899999997</v>
      </c>
      <c r="I133" s="11">
        <v>1392030.2107493773</v>
      </c>
      <c r="J133" s="11">
        <v>0</v>
      </c>
      <c r="K133" s="11">
        <v>2966553.8600000003</v>
      </c>
      <c r="L133" s="11">
        <v>3782701.98</v>
      </c>
      <c r="M133" s="11">
        <v>1185131.54</v>
      </c>
      <c r="N133" s="11">
        <v>5458877.29</v>
      </c>
      <c r="O133" s="11">
        <v>0</v>
      </c>
      <c r="P133" s="11">
        <v>0</v>
      </c>
      <c r="Q133" s="27">
        <f t="shared" si="1"/>
        <v>61592708.160749368</v>
      </c>
    </row>
    <row r="134" spans="1:17" ht="15.75" x14ac:dyDescent="0.25">
      <c r="A134" s="10"/>
      <c r="B134" s="10"/>
      <c r="C134" s="25"/>
      <c r="D134" s="26" t="s">
        <v>129</v>
      </c>
      <c r="E134" s="11">
        <v>2052990.0100000002</v>
      </c>
      <c r="F134" s="11"/>
      <c r="G134" s="11">
        <v>55452.571231081987</v>
      </c>
      <c r="H134" s="11">
        <v>101639.48000000001</v>
      </c>
      <c r="I134" s="11">
        <v>5953.0502486400064</v>
      </c>
      <c r="J134" s="11">
        <v>2084.5300000000002</v>
      </c>
      <c r="K134" s="11">
        <v>268467.61000000004</v>
      </c>
      <c r="L134" s="11">
        <v>32507.54</v>
      </c>
      <c r="M134" s="11">
        <v>55695.71</v>
      </c>
      <c r="N134" s="11">
        <v>256542.38999999993</v>
      </c>
      <c r="O134" s="11">
        <v>0</v>
      </c>
      <c r="P134" s="11">
        <v>0</v>
      </c>
      <c r="Q134" s="27">
        <f t="shared" si="1"/>
        <v>2831332.8914797222</v>
      </c>
    </row>
    <row r="135" spans="1:17" ht="15.75" x14ac:dyDescent="0.25">
      <c r="A135" s="10"/>
      <c r="B135" s="10"/>
      <c r="C135" s="25"/>
      <c r="D135" s="26" t="s">
        <v>130</v>
      </c>
      <c r="E135" s="11">
        <v>11481691.469999999</v>
      </c>
      <c r="F135" s="11"/>
      <c r="G135" s="11">
        <v>250398.70257746405</v>
      </c>
      <c r="H135" s="11">
        <v>197015</v>
      </c>
      <c r="I135" s="11">
        <v>21534.512203776023</v>
      </c>
      <c r="J135" s="11">
        <v>15349.71</v>
      </c>
      <c r="K135" s="11">
        <v>779699.18</v>
      </c>
      <c r="L135" s="11">
        <v>58517.87</v>
      </c>
      <c r="M135" s="11">
        <v>311488.00999999995</v>
      </c>
      <c r="N135" s="11">
        <v>1434756.28</v>
      </c>
      <c r="O135" s="11">
        <v>0</v>
      </c>
      <c r="P135" s="11">
        <v>0</v>
      </c>
      <c r="Q135" s="27">
        <f t="shared" si="1"/>
        <v>14550450.734781237</v>
      </c>
    </row>
    <row r="136" spans="1:17" ht="15.75" x14ac:dyDescent="0.25">
      <c r="A136" s="10"/>
      <c r="B136" s="10"/>
      <c r="C136" s="25"/>
      <c r="D136" s="26" t="s">
        <v>131</v>
      </c>
      <c r="E136" s="11">
        <v>21353357.969999999</v>
      </c>
      <c r="F136" s="11"/>
      <c r="G136" s="11">
        <v>554670.98188679095</v>
      </c>
      <c r="H136" s="11">
        <v>1057291.21</v>
      </c>
      <c r="I136" s="11">
        <v>100477.13506617611</v>
      </c>
      <c r="J136" s="11">
        <v>52113.21</v>
      </c>
      <c r="K136" s="11">
        <v>2792358.81</v>
      </c>
      <c r="L136" s="11">
        <v>548670.82000000007</v>
      </c>
      <c r="M136" s="11">
        <v>579297.52</v>
      </c>
      <c r="N136" s="11">
        <v>2668323.4399999995</v>
      </c>
      <c r="O136" s="11">
        <v>7321356</v>
      </c>
      <c r="P136" s="11">
        <v>0</v>
      </c>
      <c r="Q136" s="27">
        <f t="shared" si="1"/>
        <v>37027917.096952967</v>
      </c>
    </row>
    <row r="137" spans="1:17" ht="15.75" x14ac:dyDescent="0.25">
      <c r="A137" s="10"/>
      <c r="B137" s="10"/>
      <c r="C137" s="25"/>
      <c r="D137" s="26" t="s">
        <v>132</v>
      </c>
      <c r="E137" s="11">
        <v>19248901.840000004</v>
      </c>
      <c r="F137" s="11"/>
      <c r="G137" s="11">
        <v>937729.10772278893</v>
      </c>
      <c r="H137" s="11">
        <v>822920.65</v>
      </c>
      <c r="I137" s="11">
        <v>151259.24196979217</v>
      </c>
      <c r="J137" s="11">
        <v>69357.94</v>
      </c>
      <c r="K137" s="11">
        <v>2517161.04</v>
      </c>
      <c r="L137" s="11">
        <v>825974.33</v>
      </c>
      <c r="M137" s="11">
        <v>522205.5</v>
      </c>
      <c r="N137" s="11">
        <v>2405349.7800000007</v>
      </c>
      <c r="O137" s="11">
        <v>0</v>
      </c>
      <c r="P137" s="11">
        <v>0</v>
      </c>
      <c r="Q137" s="27">
        <f t="shared" si="1"/>
        <v>27500859.429692585</v>
      </c>
    </row>
    <row r="138" spans="1:17" ht="15.75" x14ac:dyDescent="0.25">
      <c r="A138" s="10"/>
      <c r="B138" s="10"/>
      <c r="C138" s="25"/>
      <c r="D138" s="26" t="s">
        <v>133</v>
      </c>
      <c r="E138" s="11">
        <v>32814225.09</v>
      </c>
      <c r="F138" s="11"/>
      <c r="G138" s="11">
        <v>578326.11</v>
      </c>
      <c r="H138" s="11">
        <v>1413570.58</v>
      </c>
      <c r="I138" s="11">
        <v>899945.90063136083</v>
      </c>
      <c r="J138" s="11">
        <v>556176.38163261802</v>
      </c>
      <c r="K138" s="11">
        <v>4291085.7699999996</v>
      </c>
      <c r="L138" s="11">
        <v>4914292.76</v>
      </c>
      <c r="M138" s="11">
        <v>890220.62999999989</v>
      </c>
      <c r="N138" s="11">
        <v>4100477.7099999981</v>
      </c>
      <c r="O138" s="11">
        <v>0</v>
      </c>
      <c r="P138" s="11">
        <v>0</v>
      </c>
      <c r="Q138" s="27">
        <f t="shared" si="1"/>
        <v>50458320.932263978</v>
      </c>
    </row>
    <row r="139" spans="1:17" ht="15.75" x14ac:dyDescent="0.25">
      <c r="A139" s="10"/>
      <c r="B139" s="10"/>
      <c r="C139" s="25"/>
      <c r="D139" s="26" t="s">
        <v>134</v>
      </c>
      <c r="E139" s="11">
        <v>4991315.37</v>
      </c>
      <c r="F139" s="11"/>
      <c r="G139" s="11">
        <v>146642.75547945901</v>
      </c>
      <c r="H139" s="11">
        <v>247080.74</v>
      </c>
      <c r="I139" s="11">
        <v>10767.256101888011</v>
      </c>
      <c r="J139" s="11">
        <v>10612.14</v>
      </c>
      <c r="K139" s="11">
        <v>652709.69000000006</v>
      </c>
      <c r="L139" s="11">
        <v>58796.25</v>
      </c>
      <c r="M139" s="11">
        <v>135409.88</v>
      </c>
      <c r="N139" s="11">
        <v>623716.53999999992</v>
      </c>
      <c r="O139" s="11">
        <v>1711356</v>
      </c>
      <c r="P139" s="11">
        <v>0</v>
      </c>
      <c r="Q139" s="27">
        <f t="shared" ref="Q139:Q144" si="2">SUM(E139:P139)</f>
        <v>8588406.6215813458</v>
      </c>
    </row>
    <row r="140" spans="1:17" ht="15.75" x14ac:dyDescent="0.25">
      <c r="A140" s="10"/>
      <c r="B140" s="10"/>
      <c r="C140" s="25"/>
      <c r="D140" s="26" t="s">
        <v>135</v>
      </c>
      <c r="E140" s="11">
        <v>12122488.529999999</v>
      </c>
      <c r="F140" s="11"/>
      <c r="G140" s="11">
        <v>534836.01426454203</v>
      </c>
      <c r="H140" s="11">
        <v>600975.93999999994</v>
      </c>
      <c r="I140" s="11">
        <v>93747.60000249611</v>
      </c>
      <c r="J140" s="11">
        <v>43396.09</v>
      </c>
      <c r="K140" s="11">
        <v>1585246.5799999998</v>
      </c>
      <c r="L140" s="11">
        <v>511923.17</v>
      </c>
      <c r="M140" s="11">
        <v>328872.25</v>
      </c>
      <c r="N140" s="11">
        <v>1514830.65</v>
      </c>
      <c r="O140" s="11">
        <v>0</v>
      </c>
      <c r="P140" s="11">
        <v>0</v>
      </c>
      <c r="Q140" s="27">
        <f t="shared" si="2"/>
        <v>17336316.824267037</v>
      </c>
    </row>
    <row r="141" spans="1:17" ht="15.75" x14ac:dyDescent="0.25">
      <c r="A141" s="10"/>
      <c r="B141" s="10"/>
      <c r="C141" s="25"/>
      <c r="D141" s="26" t="s">
        <v>136</v>
      </c>
      <c r="E141" s="11">
        <v>48087745.619999997</v>
      </c>
      <c r="F141" s="11"/>
      <c r="G141" s="11">
        <v>690467.73499999987</v>
      </c>
      <c r="H141" s="11">
        <v>2383602.65</v>
      </c>
      <c r="I141" s="11">
        <v>482145.30448550457</v>
      </c>
      <c r="J141" s="11">
        <v>582320.69410192291</v>
      </c>
      <c r="K141" s="11">
        <v>6288389.8700000001</v>
      </c>
      <c r="L141" s="11">
        <v>2632828.4600000004</v>
      </c>
      <c r="M141" s="11">
        <v>1304577.67</v>
      </c>
      <c r="N141" s="11">
        <v>6009062.4499999993</v>
      </c>
      <c r="O141" s="11">
        <v>0</v>
      </c>
      <c r="P141" s="11">
        <v>0</v>
      </c>
      <c r="Q141" s="27">
        <f t="shared" si="2"/>
        <v>68461140.453587428</v>
      </c>
    </row>
    <row r="142" spans="1:17" ht="15.75" x14ac:dyDescent="0.25">
      <c r="A142" s="10"/>
      <c r="B142" s="10"/>
      <c r="C142" s="25"/>
      <c r="D142" s="26" t="s">
        <v>137</v>
      </c>
      <c r="E142" s="11">
        <v>14413769.470000001</v>
      </c>
      <c r="F142" s="11"/>
      <c r="G142" s="11">
        <v>52450.079999999994</v>
      </c>
      <c r="H142" s="11">
        <v>617118.00999999989</v>
      </c>
      <c r="I142" s="11">
        <v>79512.045060096076</v>
      </c>
      <c r="J142" s="11">
        <v>38469.019999999997</v>
      </c>
      <c r="K142" s="11">
        <v>1884875.2599999998</v>
      </c>
      <c r="L142" s="11">
        <v>434187.72000000003</v>
      </c>
      <c r="M142" s="11">
        <v>391032.64999999991</v>
      </c>
      <c r="N142" s="11">
        <v>1801149.9900000007</v>
      </c>
      <c r="O142" s="11">
        <v>0</v>
      </c>
      <c r="P142" s="11">
        <v>0</v>
      </c>
      <c r="Q142" s="27">
        <f t="shared" si="2"/>
        <v>19712564.245060094</v>
      </c>
    </row>
    <row r="143" spans="1:17" ht="15.75" x14ac:dyDescent="0.25">
      <c r="A143" s="10"/>
      <c r="B143" s="10"/>
      <c r="C143" s="25"/>
      <c r="D143" s="26" t="s">
        <v>138</v>
      </c>
      <c r="E143" s="11">
        <v>17940830.869999997</v>
      </c>
      <c r="F143" s="11"/>
      <c r="G143" s="11">
        <v>364718.42991818901</v>
      </c>
      <c r="H143" s="11">
        <v>890814.65</v>
      </c>
      <c r="I143" s="11">
        <v>114660.92435424012</v>
      </c>
      <c r="J143" s="11">
        <v>37521.51</v>
      </c>
      <c r="K143" s="11">
        <v>2346105.7999999998</v>
      </c>
      <c r="L143" s="11">
        <v>626123.57999999996</v>
      </c>
      <c r="M143" s="11">
        <v>486718.69</v>
      </c>
      <c r="N143" s="11">
        <v>2241892.7600000002</v>
      </c>
      <c r="O143" s="11">
        <v>0</v>
      </c>
      <c r="P143" s="11">
        <v>0</v>
      </c>
      <c r="Q143" s="27">
        <f t="shared" si="2"/>
        <v>25049387.214272428</v>
      </c>
    </row>
    <row r="144" spans="1:17" ht="15.75" x14ac:dyDescent="0.25">
      <c r="A144" s="10"/>
      <c r="B144" s="10"/>
      <c r="C144" s="25"/>
      <c r="D144" s="28" t="s">
        <v>139</v>
      </c>
      <c r="E144" s="11">
        <v>16340623.109999999</v>
      </c>
      <c r="F144" s="11"/>
      <c r="G144" s="11">
        <v>306806.08841894101</v>
      </c>
      <c r="H144" s="11">
        <v>706547.59</v>
      </c>
      <c r="I144" s="11">
        <v>492964.3262417285</v>
      </c>
      <c r="J144" s="11">
        <v>138526.37</v>
      </c>
      <c r="K144" s="11">
        <v>2136848.13</v>
      </c>
      <c r="L144" s="11">
        <v>2691907.39</v>
      </c>
      <c r="M144" s="11">
        <v>443306.49</v>
      </c>
      <c r="N144" s="11">
        <v>2041930.2199999995</v>
      </c>
      <c r="O144" s="11">
        <v>0</v>
      </c>
      <c r="P144" s="11">
        <v>0</v>
      </c>
      <c r="Q144" s="27">
        <f t="shared" si="2"/>
        <v>25299459.714660667</v>
      </c>
    </row>
    <row r="145" spans="1:17" ht="24.75" customHeight="1" x14ac:dyDescent="0.2">
      <c r="A145" s="3"/>
      <c r="B145" s="1"/>
      <c r="C145" s="13"/>
      <c r="D145" s="32" t="s">
        <v>140</v>
      </c>
      <c r="E145" s="33">
        <f t="shared" ref="E145:M145" si="3">SUM(E10:E144)</f>
        <v>2974916824.0299993</v>
      </c>
      <c r="F145" s="33"/>
      <c r="G145" s="33">
        <f t="shared" si="3"/>
        <v>51835357.368890285</v>
      </c>
      <c r="H145" s="33">
        <f t="shared" si="3"/>
        <v>125389642.12000003</v>
      </c>
      <c r="I145" s="33">
        <f t="shared" si="3"/>
        <v>51765654.336000055</v>
      </c>
      <c r="J145" s="33">
        <f t="shared" si="3"/>
        <v>18950256.470000006</v>
      </c>
      <c r="K145" s="33">
        <f t="shared" si="3"/>
        <v>347340311.14000005</v>
      </c>
      <c r="L145" s="33">
        <f t="shared" si="3"/>
        <v>252023331.59999982</v>
      </c>
      <c r="M145" s="33">
        <f t="shared" si="3"/>
        <v>80706835.319999978</v>
      </c>
      <c r="N145" s="33">
        <f>SUM(N10:N144)</f>
        <v>371746701.17999983</v>
      </c>
      <c r="O145" s="33">
        <f>SUM(O10:O144)</f>
        <v>276980925</v>
      </c>
      <c r="P145" s="33">
        <f>SUM(P10:P144)</f>
        <v>0</v>
      </c>
      <c r="Q145" s="33">
        <f>SUM(Q10:Q144)</f>
        <v>4551655838.5648899</v>
      </c>
    </row>
    <row r="146" spans="1:17" x14ac:dyDescent="0.2">
      <c r="A146" s="1"/>
      <c r="B146" s="1"/>
      <c r="C146" s="1"/>
    </row>
    <row r="147" spans="1:17" x14ac:dyDescent="0.2">
      <c r="A147" s="1"/>
      <c r="B147" s="1"/>
      <c r="C147" s="1"/>
    </row>
    <row r="148" spans="1:17" x14ac:dyDescent="0.2">
      <c r="A148" s="1"/>
      <c r="B148" s="1"/>
      <c r="C148" s="1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</row>
    <row r="149" spans="1:17" x14ac:dyDescent="0.2">
      <c r="A149" s="1"/>
      <c r="B149" s="1"/>
      <c r="C149" s="1"/>
    </row>
    <row r="150" spans="1:17" x14ac:dyDescent="0.2">
      <c r="A150" s="1"/>
      <c r="B150" s="1"/>
      <c r="C150" s="1"/>
    </row>
    <row r="151" spans="1:17" x14ac:dyDescent="0.2">
      <c r="A151" s="1"/>
      <c r="B151" s="1"/>
      <c r="C151" s="1"/>
    </row>
    <row r="152" spans="1:17" x14ac:dyDescent="0.2">
      <c r="A152" s="1"/>
      <c r="B152" s="1"/>
      <c r="C152" s="1"/>
    </row>
    <row r="153" spans="1:17" x14ac:dyDescent="0.2">
      <c r="A153" s="1"/>
      <c r="B153" s="1"/>
      <c r="C153" s="1"/>
    </row>
    <row r="154" spans="1:17" x14ac:dyDescent="0.2">
      <c r="A154" s="1"/>
      <c r="B154" s="1"/>
      <c r="C154" s="1"/>
    </row>
    <row r="155" spans="1:17" x14ac:dyDescent="0.2">
      <c r="A155" s="1"/>
      <c r="B155" s="1"/>
      <c r="C155" s="1"/>
    </row>
    <row r="156" spans="1:17" x14ac:dyDescent="0.2">
      <c r="A156" s="1"/>
      <c r="B156" s="1"/>
      <c r="C156" s="1"/>
    </row>
    <row r="157" spans="1:17" x14ac:dyDescent="0.2">
      <c r="A157" s="1"/>
      <c r="B157" s="1"/>
      <c r="C157" s="1"/>
    </row>
    <row r="158" spans="1:17" x14ac:dyDescent="0.2">
      <c r="A158" s="1"/>
      <c r="B158" s="1"/>
      <c r="C158" s="1"/>
    </row>
    <row r="159" spans="1:17" x14ac:dyDescent="0.2">
      <c r="A159" s="1"/>
      <c r="B159" s="1"/>
      <c r="C159" s="1"/>
    </row>
    <row r="160" spans="1:17" x14ac:dyDescent="0.2">
      <c r="A160" s="1"/>
      <c r="B160" s="1"/>
      <c r="C160" s="1"/>
    </row>
    <row r="161" spans="1:3" x14ac:dyDescent="0.2">
      <c r="A161" s="1"/>
      <c r="B161" s="1"/>
      <c r="C161" s="1"/>
    </row>
    <row r="162" spans="1:3" x14ac:dyDescent="0.2">
      <c r="A162" s="1"/>
      <c r="B162" s="1"/>
      <c r="C162" s="1"/>
    </row>
    <row r="163" spans="1:3" x14ac:dyDescent="0.2">
      <c r="A163" s="1"/>
      <c r="B163" s="1"/>
      <c r="C163" s="1"/>
    </row>
    <row r="164" spans="1:3" x14ac:dyDescent="0.2">
      <c r="A164" s="1"/>
      <c r="B164" s="1"/>
      <c r="C164" s="1"/>
    </row>
    <row r="165" spans="1:3" x14ac:dyDescent="0.2">
      <c r="A165" s="1"/>
      <c r="B165" s="1"/>
      <c r="C165" s="1"/>
    </row>
    <row r="166" spans="1:3" x14ac:dyDescent="0.2">
      <c r="A166" s="1"/>
      <c r="B166" s="1"/>
      <c r="C166" s="1"/>
    </row>
    <row r="167" spans="1:3" x14ac:dyDescent="0.2">
      <c r="A167" s="1"/>
      <c r="B167" s="1"/>
      <c r="C167" s="1"/>
    </row>
    <row r="168" spans="1:3" x14ac:dyDescent="0.2">
      <c r="A168" s="1"/>
      <c r="B168" s="1"/>
      <c r="C168" s="1"/>
    </row>
    <row r="169" spans="1:3" x14ac:dyDescent="0.2">
      <c r="A169" s="1"/>
      <c r="B169" s="1"/>
      <c r="C169" s="1"/>
    </row>
    <row r="170" spans="1:3" x14ac:dyDescent="0.2">
      <c r="A170" s="1"/>
      <c r="B170" s="1"/>
      <c r="C170" s="1"/>
    </row>
    <row r="171" spans="1:3" x14ac:dyDescent="0.2">
      <c r="A171" s="1"/>
      <c r="B171" s="1"/>
      <c r="C171" s="1"/>
    </row>
    <row r="172" spans="1:3" x14ac:dyDescent="0.2">
      <c r="A172" s="1"/>
      <c r="B172" s="1"/>
      <c r="C172" s="1"/>
    </row>
    <row r="173" spans="1:3" x14ac:dyDescent="0.2">
      <c r="A173" s="1"/>
      <c r="B173" s="1"/>
      <c r="C173" s="1"/>
    </row>
    <row r="174" spans="1:3" x14ac:dyDescent="0.2">
      <c r="A174" s="1"/>
      <c r="B174" s="1"/>
      <c r="C174" s="1"/>
    </row>
    <row r="175" spans="1:3" x14ac:dyDescent="0.2">
      <c r="A175" s="1"/>
      <c r="B175" s="1"/>
      <c r="C175" s="1"/>
    </row>
    <row r="176" spans="1:3" x14ac:dyDescent="0.2">
      <c r="A176" s="1"/>
      <c r="B176" s="1"/>
      <c r="C176" s="1"/>
    </row>
    <row r="177" spans="1:3" x14ac:dyDescent="0.2">
      <c r="A177" s="1"/>
      <c r="B177" s="1"/>
      <c r="C177" s="1"/>
    </row>
    <row r="178" spans="1:3" x14ac:dyDescent="0.2">
      <c r="A178" s="1"/>
      <c r="B178" s="1"/>
      <c r="C178" s="1"/>
    </row>
    <row r="179" spans="1:3" x14ac:dyDescent="0.2">
      <c r="A179" s="1"/>
      <c r="B179" s="1"/>
      <c r="C179" s="1"/>
    </row>
    <row r="180" spans="1:3" x14ac:dyDescent="0.2">
      <c r="A180" s="1"/>
      <c r="B180" s="1"/>
      <c r="C180" s="1"/>
    </row>
    <row r="181" spans="1:3" x14ac:dyDescent="0.2">
      <c r="A181" s="1"/>
      <c r="B181" s="1"/>
      <c r="C181" s="1"/>
    </row>
    <row r="182" spans="1:3" x14ac:dyDescent="0.2">
      <c r="A182" s="1"/>
      <c r="B182" s="1"/>
      <c r="C182" s="1"/>
    </row>
    <row r="183" spans="1:3" x14ac:dyDescent="0.2">
      <c r="A183" s="1"/>
      <c r="B183" s="1"/>
      <c r="C183" s="1"/>
    </row>
    <row r="184" spans="1:3" x14ac:dyDescent="0.2">
      <c r="A184" s="1"/>
      <c r="B184" s="1"/>
      <c r="C184" s="1"/>
    </row>
    <row r="185" spans="1:3" x14ac:dyDescent="0.2">
      <c r="A185" s="1"/>
      <c r="B185" s="1"/>
      <c r="C185" s="1"/>
    </row>
    <row r="186" spans="1:3" x14ac:dyDescent="0.2">
      <c r="A186" s="1"/>
      <c r="B186" s="1"/>
      <c r="C186" s="1"/>
    </row>
    <row r="187" spans="1:3" x14ac:dyDescent="0.2">
      <c r="A187" s="1"/>
      <c r="B187" s="1"/>
      <c r="C187" s="1"/>
    </row>
    <row r="188" spans="1:3" x14ac:dyDescent="0.2">
      <c r="A188" s="1"/>
      <c r="B188" s="1"/>
      <c r="C188" s="1"/>
    </row>
  </sheetData>
  <mergeCells count="3">
    <mergeCell ref="D2:Q2"/>
    <mergeCell ref="D8:D9"/>
    <mergeCell ref="E8:Q8"/>
  </mergeCells>
  <printOptions horizontalCentered="1"/>
  <pageMargins left="0" right="0" top="0.19685039370078741" bottom="0.43307086614173229" header="0.15748031496062992" footer="0"/>
  <pageSetup paperSize="9" scale="40" fitToHeight="7" orientation="landscape" horizontalDpi="300" verticalDpi="300" r:id="rId1"/>
  <headerFooter alignWithMargins="0">
    <oddFooter>&amp;C&amp;"Arial,Normal"&amp;9&amp;G&amp;R&amp;P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U188"/>
  <sheetViews>
    <sheetView showGridLines="0" zoomScale="80" zoomScaleNormal="80" workbookViewId="0">
      <pane xSplit="4" ySplit="9" topLeftCell="E10" activePane="bottomRight" state="frozen"/>
      <selection activeCell="F1" sqref="F1:F1048576"/>
      <selection pane="topRight" activeCell="F1" sqref="F1:F1048576"/>
      <selection pane="bottomLeft" activeCell="F1" sqref="F1:F1048576"/>
      <selection pane="bottomRight" activeCell="E10" sqref="E10"/>
    </sheetView>
  </sheetViews>
  <sheetFormatPr baseColWidth="10" defaultRowHeight="14.25" x14ac:dyDescent="0.2"/>
  <cols>
    <col min="1" max="3" width="1.5" style="14" customWidth="1"/>
    <col min="4" max="4" width="52.1640625" style="2" customWidth="1"/>
    <col min="5" max="5" width="24.1640625" style="2" customWidth="1"/>
    <col min="6" max="6" width="24.1640625" style="2" hidden="1" customWidth="1"/>
    <col min="7" max="17" width="24.1640625" style="2" customWidth="1"/>
    <col min="18" max="18" width="15.6640625" style="2" bestFit="1" customWidth="1"/>
    <col min="19" max="19" width="20" style="2" bestFit="1" customWidth="1"/>
    <col min="20" max="16384" width="12" style="2"/>
  </cols>
  <sheetData>
    <row r="1" spans="1:21" s="52" customFormat="1" ht="18.75" customHeight="1" x14ac:dyDescent="0.2">
      <c r="A1" s="51"/>
      <c r="B1" s="51"/>
      <c r="C1" s="51"/>
      <c r="I1" s="53"/>
    </row>
    <row r="2" spans="1:21" ht="44.25" customHeight="1" x14ac:dyDescent="0.2"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21" ht="10.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1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1" ht="17.25" customHeight="1" x14ac:dyDescent="0.3">
      <c r="D5" s="15" t="s">
        <v>0</v>
      </c>
      <c r="E5" s="3"/>
      <c r="F5" s="3"/>
      <c r="G5" s="3"/>
      <c r="H5" s="3"/>
      <c r="I5" s="3"/>
      <c r="J5" s="3"/>
      <c r="K5" s="3"/>
      <c r="L5" s="3"/>
    </row>
    <row r="6" spans="1:21" ht="17.25" customHeight="1" x14ac:dyDescent="0.3">
      <c r="A6" s="16"/>
      <c r="B6" s="16"/>
      <c r="C6" s="16"/>
      <c r="D6" s="4" t="s">
        <v>174</v>
      </c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</row>
    <row r="7" spans="1:21" ht="12.75" customHeight="1" x14ac:dyDescent="0.25">
      <c r="A7" s="16"/>
      <c r="B7" s="16"/>
      <c r="C7" s="16"/>
      <c r="D7" s="5"/>
      <c r="E7" s="6"/>
      <c r="F7" s="6"/>
      <c r="G7" s="6"/>
      <c r="H7" s="6"/>
      <c r="I7" s="6"/>
      <c r="J7" s="6"/>
      <c r="K7" s="6"/>
      <c r="L7" s="7"/>
      <c r="M7" s="12"/>
      <c r="N7" s="12"/>
      <c r="O7" s="12"/>
      <c r="P7" s="12"/>
      <c r="Q7" s="7" t="s">
        <v>1</v>
      </c>
    </row>
    <row r="8" spans="1:21" ht="18.75" customHeight="1" x14ac:dyDescent="0.2">
      <c r="A8" s="1"/>
      <c r="B8" s="1"/>
      <c r="C8" s="1"/>
      <c r="D8" s="63" t="s">
        <v>2</v>
      </c>
      <c r="E8" s="66" t="s">
        <v>175</v>
      </c>
      <c r="F8" s="66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21" ht="60" customHeight="1" x14ac:dyDescent="0.2">
      <c r="A9" s="8"/>
      <c r="B9" s="8"/>
      <c r="C9" s="9"/>
      <c r="D9" s="63"/>
      <c r="E9" s="55" t="s">
        <v>141</v>
      </c>
      <c r="F9" s="55"/>
      <c r="G9" s="55" t="s">
        <v>3</v>
      </c>
      <c r="H9" s="55" t="s">
        <v>148</v>
      </c>
      <c r="I9" s="55" t="s">
        <v>142</v>
      </c>
      <c r="J9" s="55" t="s">
        <v>143</v>
      </c>
      <c r="K9" s="55" t="s">
        <v>145</v>
      </c>
      <c r="L9" s="55" t="s">
        <v>146</v>
      </c>
      <c r="M9" s="55" t="s">
        <v>4</v>
      </c>
      <c r="N9" s="55" t="s">
        <v>144</v>
      </c>
      <c r="O9" s="55" t="s">
        <v>166</v>
      </c>
      <c r="P9" s="55" t="s">
        <v>165</v>
      </c>
      <c r="Q9" s="55" t="s">
        <v>147</v>
      </c>
    </row>
    <row r="10" spans="1:21" ht="15.75" x14ac:dyDescent="0.25">
      <c r="A10" s="10"/>
      <c r="B10" s="10"/>
      <c r="C10" s="25"/>
      <c r="D10" s="26" t="s">
        <v>5</v>
      </c>
      <c r="E10" s="11">
        <v>12683433.630000001</v>
      </c>
      <c r="F10" s="11"/>
      <c r="G10" s="11">
        <v>599519.92082071304</v>
      </c>
      <c r="H10" s="11">
        <v>305132.28000000003</v>
      </c>
      <c r="I10" s="11">
        <v>55092.563741569633</v>
      </c>
      <c r="J10" s="11">
        <v>25327.51</v>
      </c>
      <c r="K10" s="11">
        <v>830238.41</v>
      </c>
      <c r="L10" s="11">
        <v>118299.23999999999</v>
      </c>
      <c r="M10" s="11">
        <v>314493.05</v>
      </c>
      <c r="N10" s="11">
        <v>1622519.2100000009</v>
      </c>
      <c r="O10" s="11">
        <f>VLOOKUP(D10,'[4]PLANILLA MES'!$I$10:$W$144,15,FALSE)</f>
        <v>0</v>
      </c>
      <c r="P10" s="11">
        <v>5815367.2300000004</v>
      </c>
      <c r="Q10" s="27">
        <f>SUM(E10:P10)</f>
        <v>22369423.044562288</v>
      </c>
      <c r="R10" s="12"/>
      <c r="S10" s="57"/>
      <c r="T10" s="12"/>
      <c r="U10" s="12"/>
    </row>
    <row r="11" spans="1:21" ht="15.75" x14ac:dyDescent="0.25">
      <c r="A11" s="10"/>
      <c r="B11" s="10"/>
      <c r="C11" s="25"/>
      <c r="D11" s="26" t="s">
        <v>6</v>
      </c>
      <c r="E11" s="11">
        <v>7910104.8500000015</v>
      </c>
      <c r="F11" s="11"/>
      <c r="G11" s="11">
        <v>400546.32970166998</v>
      </c>
      <c r="H11" s="11">
        <v>190303.16</v>
      </c>
      <c r="I11" s="11">
        <v>38599.013602789157</v>
      </c>
      <c r="J11" s="11">
        <v>17891.91</v>
      </c>
      <c r="K11" s="11">
        <v>517783.51999999996</v>
      </c>
      <c r="L11" s="11">
        <v>82882.94</v>
      </c>
      <c r="M11" s="11">
        <v>196135.57999999996</v>
      </c>
      <c r="N11" s="11">
        <v>1011894.4599999996</v>
      </c>
      <c r="O11" s="11">
        <f>VLOOKUP(D11,'[4]PLANILLA MES'!$I$10:$W$144,15,FALSE)</f>
        <v>0</v>
      </c>
      <c r="P11" s="11">
        <v>3626791.16</v>
      </c>
      <c r="Q11" s="27">
        <f t="shared" ref="Q11:Q74" si="0">SUM(E11:P11)</f>
        <v>13992932.923304459</v>
      </c>
      <c r="R11" s="12"/>
      <c r="S11" s="57"/>
      <c r="T11" s="12"/>
      <c r="U11" s="12"/>
    </row>
    <row r="12" spans="1:21" ht="15.75" x14ac:dyDescent="0.25">
      <c r="A12" s="10"/>
      <c r="B12" s="10"/>
      <c r="C12" s="25"/>
      <c r="D12" s="26" t="s">
        <v>7</v>
      </c>
      <c r="E12" s="11">
        <v>4301327.74</v>
      </c>
      <c r="F12" s="11"/>
      <c r="G12" s="11">
        <v>198408.80235246697</v>
      </c>
      <c r="H12" s="11">
        <v>103516.72000000002</v>
      </c>
      <c r="I12" s="11">
        <v>26964.559148047745</v>
      </c>
      <c r="J12" s="11">
        <v>15800.65</v>
      </c>
      <c r="K12" s="11">
        <v>281558.43</v>
      </c>
      <c r="L12" s="11">
        <v>57900.5</v>
      </c>
      <c r="M12" s="11">
        <v>106653.83000000002</v>
      </c>
      <c r="N12" s="11">
        <v>550244.10999999975</v>
      </c>
      <c r="O12" s="11">
        <f>VLOOKUP(D12,'[4]PLANILLA MES'!$I$10:$W$144,15,FALSE)</f>
        <v>0</v>
      </c>
      <c r="P12" s="11">
        <v>1972163.18</v>
      </c>
      <c r="Q12" s="27">
        <f t="shared" si="0"/>
        <v>7614538.5215005139</v>
      </c>
      <c r="R12" s="12"/>
      <c r="S12" s="57"/>
      <c r="T12" s="12"/>
      <c r="U12" s="12"/>
    </row>
    <row r="13" spans="1:21" ht="15.75" x14ac:dyDescent="0.25">
      <c r="A13" s="10"/>
      <c r="B13" s="10"/>
      <c r="C13" s="25"/>
      <c r="D13" s="26" t="s">
        <v>8</v>
      </c>
      <c r="E13" s="11">
        <v>65063415.479999997</v>
      </c>
      <c r="F13" s="11"/>
      <c r="G13" s="11">
        <v>453921.65751380508</v>
      </c>
      <c r="H13" s="11">
        <v>1374551.99</v>
      </c>
      <c r="I13" s="11">
        <v>2894241.6405353784</v>
      </c>
      <c r="J13" s="11">
        <v>1542056.0471219141</v>
      </c>
      <c r="K13" s="11">
        <v>4258952.88</v>
      </c>
      <c r="L13" s="11">
        <v>6214751.0100000007</v>
      </c>
      <c r="M13" s="11">
        <v>1613285.28</v>
      </c>
      <c r="N13" s="11">
        <v>8323191.0299999975</v>
      </c>
      <c r="O13" s="11">
        <f>VLOOKUP(D13,'[4]PLANILLA MES'!$I$10:$W$144,15,FALSE)</f>
        <v>0</v>
      </c>
      <c r="P13" s="11">
        <v>29831642.09</v>
      </c>
      <c r="Q13" s="27">
        <f t="shared" si="0"/>
        <v>121570009.1051711</v>
      </c>
      <c r="R13" s="12"/>
      <c r="S13" s="57"/>
      <c r="T13" s="12"/>
      <c r="U13" s="12"/>
    </row>
    <row r="14" spans="1:21" ht="15.75" x14ac:dyDescent="0.25">
      <c r="A14" s="10"/>
      <c r="B14" s="10"/>
      <c r="C14" s="25"/>
      <c r="D14" s="26" t="s">
        <v>9</v>
      </c>
      <c r="E14" s="11">
        <v>10819969.200000001</v>
      </c>
      <c r="F14" s="11"/>
      <c r="G14" s="11">
        <v>312587.32795768196</v>
      </c>
      <c r="H14" s="11">
        <v>260707.06000000003</v>
      </c>
      <c r="I14" s="11">
        <v>98961.300832682842</v>
      </c>
      <c r="J14" s="11">
        <v>43219.42</v>
      </c>
      <c r="K14" s="11">
        <v>708258.84000000008</v>
      </c>
      <c r="L14" s="11">
        <v>212497.75</v>
      </c>
      <c r="M14" s="11">
        <v>268287.34999999998</v>
      </c>
      <c r="N14" s="11">
        <v>1384136.8700000003</v>
      </c>
      <c r="O14" s="11">
        <f>VLOOKUP(D14,'[4]PLANILLA MES'!$I$10:$W$144,15,FALSE)</f>
        <v>0</v>
      </c>
      <c r="P14" s="11">
        <v>4960966.91</v>
      </c>
      <c r="Q14" s="27">
        <f t="shared" si="0"/>
        <v>19069592.02879037</v>
      </c>
      <c r="R14" s="12"/>
      <c r="S14" s="57"/>
      <c r="T14" s="12"/>
      <c r="U14" s="12"/>
    </row>
    <row r="15" spans="1:21" ht="15.75" x14ac:dyDescent="0.25">
      <c r="A15" s="10"/>
      <c r="B15" s="10"/>
      <c r="C15" s="25"/>
      <c r="D15" s="26" t="s">
        <v>10</v>
      </c>
      <c r="E15" s="11">
        <v>38296298.939999998</v>
      </c>
      <c r="F15" s="11"/>
      <c r="G15" s="11">
        <v>499803.67042382399</v>
      </c>
      <c r="H15" s="11">
        <v>803068.67999999993</v>
      </c>
      <c r="I15" s="11">
        <v>1407426.7991868069</v>
      </c>
      <c r="J15" s="11">
        <v>1107863.5666698171</v>
      </c>
      <c r="K15" s="11">
        <v>2506817.87</v>
      </c>
      <c r="L15" s="11">
        <v>3022141.27</v>
      </c>
      <c r="M15" s="11">
        <v>949578.99999999977</v>
      </c>
      <c r="N15" s="11">
        <v>4899026.7800000021</v>
      </c>
      <c r="O15" s="11">
        <f>VLOOKUP(D15,'[4]PLANILLA MES'!$I$10:$W$144,15,FALSE)</f>
        <v>12514590</v>
      </c>
      <c r="P15" s="11">
        <v>17558891.98</v>
      </c>
      <c r="Q15" s="27">
        <f t="shared" si="0"/>
        <v>83565508.556280434</v>
      </c>
      <c r="R15" s="12"/>
      <c r="S15" s="57"/>
      <c r="T15" s="12"/>
      <c r="U15" s="12"/>
    </row>
    <row r="16" spans="1:21" ht="15.75" x14ac:dyDescent="0.25">
      <c r="A16" s="10"/>
      <c r="B16" s="10"/>
      <c r="C16" s="25"/>
      <c r="D16" s="26" t="s">
        <v>11</v>
      </c>
      <c r="E16" s="11">
        <v>15215818.399999999</v>
      </c>
      <c r="F16" s="11"/>
      <c r="G16" s="11">
        <v>711506.62590077904</v>
      </c>
      <c r="H16" s="11">
        <v>366210.67000000004</v>
      </c>
      <c r="I16" s="11">
        <v>64057.9374684586</v>
      </c>
      <c r="J16" s="11">
        <v>30207.119999999999</v>
      </c>
      <c r="K16" s="11">
        <v>996004.49000000011</v>
      </c>
      <c r="L16" s="11">
        <v>137550.41</v>
      </c>
      <c r="M16" s="11">
        <v>377285.01</v>
      </c>
      <c r="N16" s="11">
        <v>1946472.5799999996</v>
      </c>
      <c r="O16" s="11">
        <f>VLOOKUP(D16,'[4]PLANILLA MES'!$I$10:$W$144,15,FALSE)</f>
        <v>0</v>
      </c>
      <c r="P16" s="11">
        <v>6976468.2400000002</v>
      </c>
      <c r="Q16" s="27">
        <f t="shared" si="0"/>
        <v>26821581.483369231</v>
      </c>
      <c r="R16" s="12"/>
      <c r="S16" s="57"/>
      <c r="T16" s="12"/>
      <c r="U16" s="12"/>
    </row>
    <row r="17" spans="1:21" ht="15.75" x14ac:dyDescent="0.25">
      <c r="A17" s="10"/>
      <c r="B17" s="10"/>
      <c r="C17" s="25"/>
      <c r="D17" s="26" t="s">
        <v>12</v>
      </c>
      <c r="E17" s="11">
        <v>22752079.289999999</v>
      </c>
      <c r="F17" s="11"/>
      <c r="G17" s="11">
        <v>846207.4741933099</v>
      </c>
      <c r="H17" s="11">
        <v>548209.80000000005</v>
      </c>
      <c r="I17" s="11">
        <v>238643.19225696061</v>
      </c>
      <c r="J17" s="11">
        <v>97127.52</v>
      </c>
      <c r="K17" s="11">
        <v>1489316.7400000002</v>
      </c>
      <c r="L17" s="11">
        <v>512434.07</v>
      </c>
      <c r="M17" s="11">
        <v>564150.98</v>
      </c>
      <c r="N17" s="11">
        <v>2910543.5100000007</v>
      </c>
      <c r="O17" s="11">
        <f>VLOOKUP(D17,'[4]PLANILLA MES'!$I$10:$W$144,15,FALSE)</f>
        <v>0</v>
      </c>
      <c r="P17" s="11">
        <v>10431851.48</v>
      </c>
      <c r="Q17" s="27">
        <f t="shared" si="0"/>
        <v>40390564.056450278</v>
      </c>
      <c r="R17" s="12"/>
      <c r="S17" s="57"/>
      <c r="T17" s="12"/>
      <c r="U17" s="12"/>
    </row>
    <row r="18" spans="1:21" ht="15.75" x14ac:dyDescent="0.25">
      <c r="A18" s="10"/>
      <c r="B18" s="10"/>
      <c r="C18" s="25"/>
      <c r="D18" s="26" t="s">
        <v>13</v>
      </c>
      <c r="E18" s="11">
        <v>42271043.390000001</v>
      </c>
      <c r="F18" s="11"/>
      <c r="G18" s="11">
        <v>952782.58484877704</v>
      </c>
      <c r="H18" s="11">
        <v>881971.04999999993</v>
      </c>
      <c r="I18" s="11">
        <v>890035.765787718</v>
      </c>
      <c r="J18" s="11">
        <v>448459.6</v>
      </c>
      <c r="K18" s="11">
        <v>2766998.64</v>
      </c>
      <c r="L18" s="11">
        <v>1911157.17</v>
      </c>
      <c r="M18" s="11">
        <v>1048135.11</v>
      </c>
      <c r="N18" s="11">
        <v>5407493.0699999994</v>
      </c>
      <c r="O18" s="11">
        <f>VLOOKUP(D18,'[4]PLANILLA MES'!$I$10:$W$144,15,FALSE)</f>
        <v>14232060</v>
      </c>
      <c r="P18" s="11">
        <v>19381316.34</v>
      </c>
      <c r="Q18" s="27">
        <f t="shared" si="0"/>
        <v>90191452.720636502</v>
      </c>
      <c r="R18" s="12"/>
      <c r="S18" s="57"/>
      <c r="T18" s="12"/>
      <c r="U18" s="12"/>
    </row>
    <row r="19" spans="1:21" ht="15.75" x14ac:dyDescent="0.25">
      <c r="A19" s="10"/>
      <c r="B19" s="10"/>
      <c r="C19" s="25"/>
      <c r="D19" s="26" t="s">
        <v>14</v>
      </c>
      <c r="E19" s="11">
        <v>14732911.190000001</v>
      </c>
      <c r="F19" s="11"/>
      <c r="G19" s="11">
        <v>690986.27835474792</v>
      </c>
      <c r="H19" s="11">
        <v>355429.08</v>
      </c>
      <c r="I19" s="11">
        <v>182797.81087420185</v>
      </c>
      <c r="J19" s="11">
        <v>65061.5</v>
      </c>
      <c r="K19" s="11">
        <v>964394.12</v>
      </c>
      <c r="L19" s="11">
        <v>392518.33</v>
      </c>
      <c r="M19" s="11">
        <v>365311.04000000004</v>
      </c>
      <c r="N19" s="11">
        <v>1884697.0799999998</v>
      </c>
      <c r="O19" s="11">
        <f>VLOOKUP(D19,'[4]PLANILLA MES'!$I$10:$W$144,15,FALSE)</f>
        <v>4814469</v>
      </c>
      <c r="P19" s="11">
        <v>6755054.79</v>
      </c>
      <c r="Q19" s="27">
        <f t="shared" si="0"/>
        <v>31203630.219228946</v>
      </c>
      <c r="R19" s="12"/>
      <c r="S19" s="57"/>
      <c r="T19" s="12"/>
      <c r="U19" s="12"/>
    </row>
    <row r="20" spans="1:21" ht="15.75" x14ac:dyDescent="0.25">
      <c r="A20" s="10"/>
      <c r="B20" s="10"/>
      <c r="C20" s="25"/>
      <c r="D20" s="26" t="s">
        <v>15</v>
      </c>
      <c r="E20" s="11">
        <v>8635980.4500000011</v>
      </c>
      <c r="F20" s="11"/>
      <c r="G20" s="11">
        <v>312165.16268078797</v>
      </c>
      <c r="H20" s="11">
        <v>208490.72999999998</v>
      </c>
      <c r="I20" s="11">
        <v>123188.3412854973</v>
      </c>
      <c r="J20" s="11">
        <v>48796.12</v>
      </c>
      <c r="K20" s="11">
        <v>565298.24</v>
      </c>
      <c r="L20" s="11">
        <v>264520.02</v>
      </c>
      <c r="M20" s="11">
        <v>214134.10000000003</v>
      </c>
      <c r="N20" s="11">
        <v>1104751.6099999996</v>
      </c>
      <c r="O20" s="11">
        <f>VLOOKUP(D20,'[4]PLANILLA MES'!$I$10:$W$144,15,FALSE)</f>
        <v>0</v>
      </c>
      <c r="P20" s="11">
        <v>3959605.85</v>
      </c>
      <c r="Q20" s="27">
        <f t="shared" si="0"/>
        <v>15436930.623966284</v>
      </c>
      <c r="R20" s="12"/>
      <c r="S20" s="57"/>
      <c r="T20" s="12"/>
      <c r="U20" s="12"/>
    </row>
    <row r="21" spans="1:21" ht="15.75" x14ac:dyDescent="0.25">
      <c r="A21" s="10"/>
      <c r="B21" s="10"/>
      <c r="C21" s="25"/>
      <c r="D21" s="26" t="s">
        <v>16</v>
      </c>
      <c r="E21" s="11">
        <v>14004006.080000002</v>
      </c>
      <c r="F21" s="11"/>
      <c r="G21" s="11">
        <v>657748.61574064684</v>
      </c>
      <c r="H21" s="11">
        <v>336913.00999999995</v>
      </c>
      <c r="I21" s="11">
        <v>49754.402285864744</v>
      </c>
      <c r="J21" s="11">
        <v>30207.119999999999</v>
      </c>
      <c r="K21" s="11">
        <v>916681.09</v>
      </c>
      <c r="L21" s="11">
        <v>106836.7</v>
      </c>
      <c r="M21" s="11">
        <v>347237.44000000006</v>
      </c>
      <c r="N21" s="11">
        <v>1791452.45</v>
      </c>
      <c r="O21" s="11">
        <f>VLOOKUP(D21,'[4]PLANILLA MES'!$I$10:$W$144,15,FALSE)</f>
        <v>0</v>
      </c>
      <c r="P21" s="11">
        <v>6420851.0499999998</v>
      </c>
      <c r="Q21" s="27">
        <f t="shared" si="0"/>
        <v>24661687.958026513</v>
      </c>
      <c r="R21" s="12"/>
      <c r="S21" s="57"/>
      <c r="T21" s="12"/>
      <c r="U21" s="12"/>
    </row>
    <row r="22" spans="1:21" ht="15.75" x14ac:dyDescent="0.25">
      <c r="A22" s="10"/>
      <c r="B22" s="10"/>
      <c r="C22" s="25"/>
      <c r="D22" s="26" t="s">
        <v>17</v>
      </c>
      <c r="E22" s="11">
        <v>49507683.640000001</v>
      </c>
      <c r="F22" s="11"/>
      <c r="G22" s="11">
        <v>386747.18383088202</v>
      </c>
      <c r="H22" s="11">
        <v>1041483.12</v>
      </c>
      <c r="I22" s="11">
        <v>1588034.595104822</v>
      </c>
      <c r="J22" s="11">
        <v>611555.81110321963</v>
      </c>
      <c r="K22" s="11">
        <v>3240698.1799999997</v>
      </c>
      <c r="L22" s="11">
        <v>3409957.02</v>
      </c>
      <c r="M22" s="11">
        <v>1227571.82</v>
      </c>
      <c r="N22" s="11">
        <v>6333235.2099999981</v>
      </c>
      <c r="O22" s="11">
        <f>VLOOKUP(D22,'[4]PLANILLA MES'!$I$10:$W$144,15,FALSE)</f>
        <v>0</v>
      </c>
      <c r="P22" s="11">
        <v>22699323.239999998</v>
      </c>
      <c r="Q22" s="27">
        <f t="shared" si="0"/>
        <v>90046289.820038915</v>
      </c>
      <c r="R22" s="12"/>
      <c r="S22" s="57"/>
      <c r="T22" s="12"/>
      <c r="U22" s="12"/>
    </row>
    <row r="23" spans="1:21" ht="15.75" x14ac:dyDescent="0.25">
      <c r="A23" s="10"/>
      <c r="B23" s="10"/>
      <c r="C23" s="25"/>
      <c r="D23" s="26" t="s">
        <v>18</v>
      </c>
      <c r="E23" s="11">
        <v>21871394.66</v>
      </c>
      <c r="F23" s="11"/>
      <c r="G23" s="11">
        <v>149018.99522014501</v>
      </c>
      <c r="H23" s="11">
        <v>529939.39</v>
      </c>
      <c r="I23" s="11">
        <v>422262.25873973244</v>
      </c>
      <c r="J23" s="11">
        <v>115256.11767718877</v>
      </c>
      <c r="K23" s="11">
        <v>1431668.46</v>
      </c>
      <c r="L23" s="11">
        <v>906715.86</v>
      </c>
      <c r="M23" s="11">
        <v>542313.93000000005</v>
      </c>
      <c r="N23" s="11">
        <v>2797882.5</v>
      </c>
      <c r="O23" s="11">
        <f>VLOOKUP(D23,'[4]PLANILLA MES'!$I$10:$W$144,15,FALSE)</f>
        <v>0</v>
      </c>
      <c r="P23" s="11">
        <v>10028056.699999999</v>
      </c>
      <c r="Q23" s="27">
        <f t="shared" si="0"/>
        <v>38794508.871637061</v>
      </c>
      <c r="R23" s="12"/>
      <c r="S23" s="57"/>
      <c r="T23" s="12"/>
      <c r="U23" s="12"/>
    </row>
    <row r="24" spans="1:21" ht="15.75" x14ac:dyDescent="0.25">
      <c r="A24" s="10"/>
      <c r="B24" s="10"/>
      <c r="C24" s="25"/>
      <c r="D24" s="26" t="s">
        <v>19</v>
      </c>
      <c r="E24" s="11">
        <v>16678475.899999999</v>
      </c>
      <c r="F24" s="11"/>
      <c r="G24" s="11">
        <v>655968.43881526799</v>
      </c>
      <c r="H24" s="11">
        <v>401523.23000000004</v>
      </c>
      <c r="I24" s="11">
        <v>100535.37408244197</v>
      </c>
      <c r="J24" s="11">
        <v>50887.38</v>
      </c>
      <c r="K24" s="11">
        <v>1091747.8400000001</v>
      </c>
      <c r="L24" s="11">
        <v>215877.73</v>
      </c>
      <c r="M24" s="11">
        <v>413552.4499999999</v>
      </c>
      <c r="N24" s="11">
        <v>2133582.1399999992</v>
      </c>
      <c r="O24" s="11">
        <f>VLOOKUP(D24,'[4]PLANILLA MES'!$I$10:$W$144,15,FALSE)</f>
        <v>0</v>
      </c>
      <c r="P24" s="11">
        <v>7647098.1699999999</v>
      </c>
      <c r="Q24" s="27">
        <f t="shared" si="0"/>
        <v>29389248.652897708</v>
      </c>
      <c r="R24" s="12"/>
      <c r="S24" s="57"/>
      <c r="T24" s="12"/>
      <c r="U24" s="12"/>
    </row>
    <row r="25" spans="1:21" ht="15.75" x14ac:dyDescent="0.25">
      <c r="A25" s="10"/>
      <c r="B25" s="10"/>
      <c r="C25" s="25"/>
      <c r="D25" s="26" t="s">
        <v>20</v>
      </c>
      <c r="E25" s="11">
        <v>17710637.059999999</v>
      </c>
      <c r="F25" s="11"/>
      <c r="G25" s="11">
        <v>442788.17678530002</v>
      </c>
      <c r="H25" s="11">
        <v>426539.34999999992</v>
      </c>
      <c r="I25" s="11">
        <v>96360.658072211241</v>
      </c>
      <c r="J25" s="11">
        <v>61576.06</v>
      </c>
      <c r="K25" s="11">
        <v>1159311.54</v>
      </c>
      <c r="L25" s="11">
        <v>206913.44</v>
      </c>
      <c r="M25" s="11">
        <v>439145.45999999996</v>
      </c>
      <c r="N25" s="11">
        <v>2265620.4999999991</v>
      </c>
      <c r="O25" s="11">
        <f>VLOOKUP(D25,'[4]PLANILLA MES'!$I$10:$W$144,15,FALSE)</f>
        <v>0</v>
      </c>
      <c r="P25" s="11">
        <v>8120345.0999999996</v>
      </c>
      <c r="Q25" s="27">
        <f t="shared" si="0"/>
        <v>30929237.344857514</v>
      </c>
      <c r="R25" s="12"/>
      <c r="S25" s="57"/>
      <c r="T25" s="12"/>
      <c r="U25" s="12"/>
    </row>
    <row r="26" spans="1:21" ht="15.75" x14ac:dyDescent="0.25">
      <c r="A26" s="10"/>
      <c r="B26" s="10"/>
      <c r="C26" s="25"/>
      <c r="D26" s="26" t="s">
        <v>21</v>
      </c>
      <c r="E26" s="11">
        <v>5579183.8399999999</v>
      </c>
      <c r="F26" s="11"/>
      <c r="G26" s="11">
        <v>223352.01735931798</v>
      </c>
      <c r="H26" s="11">
        <v>135179.21</v>
      </c>
      <c r="I26" s="11">
        <v>100193.18424553782</v>
      </c>
      <c r="J26" s="11">
        <v>20062.808443215021</v>
      </c>
      <c r="K26" s="11">
        <v>365204.95</v>
      </c>
      <c r="L26" s="11">
        <v>215142.94999999998</v>
      </c>
      <c r="M26" s="11">
        <v>138339</v>
      </c>
      <c r="N26" s="11">
        <v>713713.12999999954</v>
      </c>
      <c r="O26" s="11">
        <f>VLOOKUP(D26,'[4]PLANILLA MES'!$I$10:$W$144,15,FALSE)</f>
        <v>0</v>
      </c>
      <c r="P26" s="11">
        <v>2558061.5</v>
      </c>
      <c r="Q26" s="27">
        <f t="shared" si="0"/>
        <v>10048432.590048071</v>
      </c>
      <c r="R26" s="12"/>
      <c r="S26" s="57"/>
      <c r="T26" s="12"/>
      <c r="U26" s="12"/>
    </row>
    <row r="27" spans="1:21" ht="15.75" x14ac:dyDescent="0.25">
      <c r="A27" s="10"/>
      <c r="B27" s="10"/>
      <c r="C27" s="25"/>
      <c r="D27" s="26" t="s">
        <v>22</v>
      </c>
      <c r="E27" s="11">
        <v>22080432.289999999</v>
      </c>
      <c r="F27" s="11"/>
      <c r="G27" s="11">
        <v>215960.80631707702</v>
      </c>
      <c r="H27" s="11">
        <v>534581.63</v>
      </c>
      <c r="I27" s="11">
        <v>444367.72220374114</v>
      </c>
      <c r="J27" s="11">
        <v>140579.31</v>
      </c>
      <c r="K27" s="11">
        <v>1445351.74</v>
      </c>
      <c r="L27" s="11">
        <v>954182.50999999989</v>
      </c>
      <c r="M27" s="11">
        <v>547497.12</v>
      </c>
      <c r="N27" s="11">
        <v>2824623.4799999986</v>
      </c>
      <c r="O27" s="11">
        <f>VLOOKUP(D27,'[4]PLANILLA MES'!$I$10:$W$144,15,FALSE)</f>
        <v>0</v>
      </c>
      <c r="P27" s="11">
        <v>10123900.66</v>
      </c>
      <c r="Q27" s="27">
        <f t="shared" si="0"/>
        <v>39311477.268520817</v>
      </c>
      <c r="R27" s="12"/>
      <c r="S27" s="57"/>
      <c r="T27" s="12"/>
      <c r="U27" s="12"/>
    </row>
    <row r="28" spans="1:21" ht="15.75" x14ac:dyDescent="0.25">
      <c r="A28" s="10"/>
      <c r="B28" s="10"/>
      <c r="C28" s="25"/>
      <c r="D28" s="26" t="s">
        <v>23</v>
      </c>
      <c r="E28" s="11">
        <v>9695710.3399999999</v>
      </c>
      <c r="F28" s="11"/>
      <c r="G28" s="11">
        <v>493283.57393426495</v>
      </c>
      <c r="H28" s="11">
        <v>235553.40000000002</v>
      </c>
      <c r="I28" s="11">
        <v>202097.31767559645</v>
      </c>
      <c r="J28" s="11">
        <v>77144.350000000006</v>
      </c>
      <c r="K28" s="11">
        <v>634666.56000000006</v>
      </c>
      <c r="L28" s="11">
        <v>433959.80000000005</v>
      </c>
      <c r="M28" s="11">
        <v>240410.71000000002</v>
      </c>
      <c r="N28" s="11">
        <v>1240316.7099999995</v>
      </c>
      <c r="O28" s="11">
        <f>VLOOKUP(D28,'[4]PLANILLA MES'!$I$10:$W$144,15,FALSE)</f>
        <v>3264408</v>
      </c>
      <c r="P28" s="11">
        <v>4445493.07</v>
      </c>
      <c r="Q28" s="27">
        <f t="shared" si="0"/>
        <v>20963043.83160986</v>
      </c>
      <c r="R28" s="12"/>
      <c r="S28" s="57"/>
      <c r="T28" s="12"/>
      <c r="U28" s="12"/>
    </row>
    <row r="29" spans="1:21" ht="15.75" x14ac:dyDescent="0.25">
      <c r="A29" s="10"/>
      <c r="B29" s="10"/>
      <c r="C29" s="25"/>
      <c r="D29" s="26" t="s">
        <v>24</v>
      </c>
      <c r="E29" s="11">
        <v>4527936.66</v>
      </c>
      <c r="F29" s="11"/>
      <c r="G29" s="11">
        <v>134326.78162843199</v>
      </c>
      <c r="H29" s="11">
        <v>109270.12</v>
      </c>
      <c r="I29" s="11">
        <v>50233.468057530568</v>
      </c>
      <c r="J29" s="11">
        <v>21609.71</v>
      </c>
      <c r="K29" s="11">
        <v>296391.90000000002</v>
      </c>
      <c r="L29" s="11">
        <v>107865.37999999999</v>
      </c>
      <c r="M29" s="11">
        <v>112272.71999999997</v>
      </c>
      <c r="N29" s="11">
        <v>579232.93000000017</v>
      </c>
      <c r="O29" s="11">
        <f>VLOOKUP(D29,'[4]PLANILLA MES'!$I$10:$W$144,15,FALSE)</f>
        <v>1479654</v>
      </c>
      <c r="P29" s="11">
        <v>2076063.6</v>
      </c>
      <c r="Q29" s="27">
        <f t="shared" si="0"/>
        <v>9494857.2696859632</v>
      </c>
      <c r="R29" s="12"/>
      <c r="S29" s="57"/>
      <c r="T29" s="12"/>
      <c r="U29" s="12"/>
    </row>
    <row r="30" spans="1:21" ht="15.75" x14ac:dyDescent="0.25">
      <c r="A30" s="10"/>
      <c r="B30" s="10"/>
      <c r="C30" s="25"/>
      <c r="D30" s="26" t="s">
        <v>25</v>
      </c>
      <c r="E30" s="11">
        <v>12106005.029999999</v>
      </c>
      <c r="F30" s="11"/>
      <c r="G30" s="11">
        <v>477974.664323451</v>
      </c>
      <c r="H30" s="11">
        <v>291512.36</v>
      </c>
      <c r="I30" s="11">
        <v>69190.78502202098</v>
      </c>
      <c r="J30" s="11">
        <v>32995.47</v>
      </c>
      <c r="K30" s="11">
        <v>792440.81</v>
      </c>
      <c r="L30" s="11">
        <v>148572.07999999999</v>
      </c>
      <c r="M30" s="11">
        <v>300175.37</v>
      </c>
      <c r="N30" s="11">
        <v>1548651.9400000002</v>
      </c>
      <c r="O30" s="11">
        <f>VLOOKUP(D30,'[4]PLANILLA MES'!$I$10:$W$144,15,FALSE)</f>
        <v>3956040</v>
      </c>
      <c r="P30" s="11">
        <v>5550615.6399999997</v>
      </c>
      <c r="Q30" s="27">
        <f t="shared" si="0"/>
        <v>25274174.149345472</v>
      </c>
      <c r="R30" s="12"/>
      <c r="S30" s="57"/>
      <c r="T30" s="12"/>
      <c r="U30" s="12"/>
    </row>
    <row r="31" spans="1:21" ht="15.75" x14ac:dyDescent="0.25">
      <c r="A31" s="10"/>
      <c r="B31" s="10"/>
      <c r="C31" s="25"/>
      <c r="D31" s="26" t="s">
        <v>26</v>
      </c>
      <c r="E31" s="11">
        <v>8735954.9399999995</v>
      </c>
      <c r="F31" s="11"/>
      <c r="G31" s="11">
        <v>425146.76842590497</v>
      </c>
      <c r="H31" s="11">
        <v>210198.72000000003</v>
      </c>
      <c r="I31" s="11">
        <v>43184.357417304891</v>
      </c>
      <c r="J31" s="11">
        <v>17194.82</v>
      </c>
      <c r="K31" s="11">
        <v>571842.42000000004</v>
      </c>
      <c r="L31" s="11">
        <v>92728.959999999992</v>
      </c>
      <c r="M31" s="11">
        <v>216613.01</v>
      </c>
      <c r="N31" s="11">
        <v>1117540.8199999998</v>
      </c>
      <c r="O31" s="11">
        <f>VLOOKUP(D31,'[4]PLANILLA MES'!$I$10:$W$144,15,FALSE)</f>
        <v>0</v>
      </c>
      <c r="P31" s="11">
        <v>4005444.26</v>
      </c>
      <c r="Q31" s="27">
        <f t="shared" si="0"/>
        <v>15435849.075843209</v>
      </c>
      <c r="R31" s="12"/>
      <c r="S31" s="57"/>
      <c r="T31" s="12"/>
      <c r="U31" s="12"/>
    </row>
    <row r="32" spans="1:21" ht="15.75" x14ac:dyDescent="0.25">
      <c r="A32" s="10"/>
      <c r="B32" s="10"/>
      <c r="C32" s="25"/>
      <c r="D32" s="26" t="s">
        <v>27</v>
      </c>
      <c r="E32" s="11">
        <v>3129202.28</v>
      </c>
      <c r="F32" s="11"/>
      <c r="G32" s="11">
        <v>161575.589963304</v>
      </c>
      <c r="H32" s="11">
        <v>75587.12000000001</v>
      </c>
      <c r="I32" s="11">
        <v>37298.692222553349</v>
      </c>
      <c r="J32" s="11">
        <v>21842.07</v>
      </c>
      <c r="K32" s="11">
        <v>204832.86000000002</v>
      </c>
      <c r="L32" s="11">
        <v>80090.78</v>
      </c>
      <c r="M32" s="11">
        <v>77590.289999999994</v>
      </c>
      <c r="N32" s="11">
        <v>400300.95000000013</v>
      </c>
      <c r="O32" s="11">
        <f>VLOOKUP(D32,'[4]PLANILLA MES'!$I$10:$W$144,15,FALSE)</f>
        <v>0</v>
      </c>
      <c r="P32" s="11">
        <v>1434742.47</v>
      </c>
      <c r="Q32" s="27">
        <f t="shared" si="0"/>
        <v>5623063.1021858566</v>
      </c>
      <c r="R32" s="12"/>
      <c r="S32" s="57"/>
      <c r="T32" s="12"/>
      <c r="U32" s="12"/>
    </row>
    <row r="33" spans="1:21" ht="15.75" x14ac:dyDescent="0.25">
      <c r="A33" s="10"/>
      <c r="B33" s="10"/>
      <c r="C33" s="25"/>
      <c r="D33" s="26" t="s">
        <v>28</v>
      </c>
      <c r="E33" s="11">
        <v>5855174.120000001</v>
      </c>
      <c r="F33" s="11"/>
      <c r="G33" s="11">
        <v>189476.20032026398</v>
      </c>
      <c r="H33" s="11">
        <v>140947.44000000003</v>
      </c>
      <c r="I33" s="11">
        <v>44553.116764921528</v>
      </c>
      <c r="J33" s="11">
        <v>12315.21</v>
      </c>
      <c r="K33" s="11">
        <v>383270.86000000004</v>
      </c>
      <c r="L33" s="11">
        <v>95668.07</v>
      </c>
      <c r="M33" s="11">
        <v>145182.38</v>
      </c>
      <c r="N33" s="11">
        <v>749018.95999999973</v>
      </c>
      <c r="O33" s="11">
        <f>VLOOKUP(D33,'[4]PLANILLA MES'!$I$10:$W$144,15,FALSE)</f>
        <v>1971354</v>
      </c>
      <c r="P33" s="11">
        <v>2684603.31</v>
      </c>
      <c r="Q33" s="27">
        <f t="shared" si="0"/>
        <v>12271563.667085188</v>
      </c>
      <c r="R33" s="12"/>
      <c r="S33" s="57"/>
      <c r="T33" s="12"/>
      <c r="U33" s="12"/>
    </row>
    <row r="34" spans="1:21" ht="15.75" x14ac:dyDescent="0.25">
      <c r="A34" s="10"/>
      <c r="B34" s="10"/>
      <c r="C34" s="25"/>
      <c r="D34" s="26" t="s">
        <v>29</v>
      </c>
      <c r="E34" s="11">
        <v>25056037.449999999</v>
      </c>
      <c r="F34" s="11"/>
      <c r="G34" s="11">
        <v>583251.07882538298</v>
      </c>
      <c r="H34" s="11">
        <v>603288</v>
      </c>
      <c r="I34" s="11">
        <v>131400.89737119715</v>
      </c>
      <c r="J34" s="11">
        <v>72497.100000000006</v>
      </c>
      <c r="K34" s="11">
        <v>1640130.3599999999</v>
      </c>
      <c r="L34" s="11">
        <v>282154.69</v>
      </c>
      <c r="M34" s="11">
        <v>621278.99</v>
      </c>
      <c r="N34" s="11">
        <v>3205275.7600000007</v>
      </c>
      <c r="O34" s="11">
        <f>VLOOKUP(D34,'[4]PLANILLA MES'!$I$10:$W$144,15,FALSE)</f>
        <v>0</v>
      </c>
      <c r="P34" s="11">
        <v>11488218.66</v>
      </c>
      <c r="Q34" s="27">
        <f t="shared" si="0"/>
        <v>43683532.986196585</v>
      </c>
      <c r="R34" s="12"/>
      <c r="S34" s="57"/>
      <c r="T34" s="12"/>
      <c r="U34" s="12"/>
    </row>
    <row r="35" spans="1:21" ht="15.75" x14ac:dyDescent="0.25">
      <c r="A35" s="10"/>
      <c r="B35" s="10"/>
      <c r="C35" s="25"/>
      <c r="D35" s="26" t="s">
        <v>30</v>
      </c>
      <c r="E35" s="11">
        <v>17416469.599999998</v>
      </c>
      <c r="F35" s="11"/>
      <c r="G35" s="11">
        <v>501119.77440125297</v>
      </c>
      <c r="H35" s="11">
        <v>419500.76</v>
      </c>
      <c r="I35" s="11">
        <v>96429.09603959207</v>
      </c>
      <c r="J35" s="11">
        <v>54372.82</v>
      </c>
      <c r="K35" s="11">
        <v>1140055.79</v>
      </c>
      <c r="L35" s="11">
        <v>207060.38999999998</v>
      </c>
      <c r="M35" s="11">
        <v>431851.43999999994</v>
      </c>
      <c r="N35" s="11">
        <v>2227989.3299999996</v>
      </c>
      <c r="O35" s="11">
        <f>VLOOKUP(D35,'[4]PLANILLA MES'!$I$10:$W$144,15,FALSE)</f>
        <v>5691411</v>
      </c>
      <c r="P35" s="11">
        <v>7985469.04</v>
      </c>
      <c r="Q35" s="27">
        <f t="shared" si="0"/>
        <v>36171729.040440843</v>
      </c>
      <c r="R35" s="12"/>
      <c r="S35" s="57"/>
      <c r="T35" s="12"/>
      <c r="U35" s="12"/>
    </row>
    <row r="36" spans="1:21" ht="15.75" x14ac:dyDescent="0.25">
      <c r="A36" s="10"/>
      <c r="B36" s="10"/>
      <c r="C36" s="25"/>
      <c r="D36" s="26" t="s">
        <v>31</v>
      </c>
      <c r="E36" s="11">
        <v>23178637.210000001</v>
      </c>
      <c r="F36" s="11"/>
      <c r="G36" s="11">
        <v>486069.93189194694</v>
      </c>
      <c r="H36" s="11">
        <v>481764.75000000006</v>
      </c>
      <c r="I36" s="11">
        <v>140229.39516332443</v>
      </c>
      <c r="J36" s="11">
        <v>95500.98</v>
      </c>
      <c r="K36" s="11">
        <v>1517238.5799999998</v>
      </c>
      <c r="L36" s="11">
        <v>301111.96000000002</v>
      </c>
      <c r="M36" s="11">
        <v>574727.77000000014</v>
      </c>
      <c r="N36" s="11">
        <v>2965110.5500000007</v>
      </c>
      <c r="O36" s="11">
        <f>VLOOKUP(D36,'[4]PLANILLA MES'!$I$10:$W$144,15,FALSE)</f>
        <v>0</v>
      </c>
      <c r="P36" s="11">
        <v>10627428.73</v>
      </c>
      <c r="Q36" s="27">
        <f t="shared" si="0"/>
        <v>40367819.857055277</v>
      </c>
      <c r="R36" s="12"/>
      <c r="S36" s="57"/>
      <c r="T36" s="12"/>
      <c r="U36" s="12"/>
    </row>
    <row r="37" spans="1:21" ht="15.75" x14ac:dyDescent="0.25">
      <c r="A37" s="10"/>
      <c r="B37" s="10"/>
      <c r="C37" s="25"/>
      <c r="D37" s="26" t="s">
        <v>32</v>
      </c>
      <c r="E37" s="11">
        <v>12071468.389999999</v>
      </c>
      <c r="F37" s="11"/>
      <c r="G37" s="11">
        <v>242683.29795768199</v>
      </c>
      <c r="H37" s="11">
        <v>290654.88</v>
      </c>
      <c r="I37" s="11">
        <v>87669.036214845575</v>
      </c>
      <c r="J37" s="11">
        <v>36945.64</v>
      </c>
      <c r="K37" s="11">
        <v>790180.09000000008</v>
      </c>
      <c r="L37" s="11">
        <v>188250.08000000002</v>
      </c>
      <c r="M37" s="11">
        <v>299319</v>
      </c>
      <c r="N37" s="11">
        <v>1544233.9399999995</v>
      </c>
      <c r="O37" s="11">
        <f>VLOOKUP(D37,'[4]PLANILLA MES'!$I$10:$W$144,15,FALSE)</f>
        <v>0</v>
      </c>
      <c r="P37" s="11">
        <v>5534780.5499999998</v>
      </c>
      <c r="Q37" s="27">
        <f t="shared" si="0"/>
        <v>21086184.904172525</v>
      </c>
      <c r="R37" s="12"/>
      <c r="S37" s="57"/>
      <c r="T37" s="12"/>
      <c r="U37" s="12"/>
    </row>
    <row r="38" spans="1:21" ht="15.75" x14ac:dyDescent="0.25">
      <c r="A38" s="10"/>
      <c r="B38" s="10"/>
      <c r="C38" s="25"/>
      <c r="D38" s="26" t="s">
        <v>33</v>
      </c>
      <c r="E38" s="11">
        <v>12724938.200000001</v>
      </c>
      <c r="F38" s="11"/>
      <c r="G38" s="11">
        <v>375173.16190412</v>
      </c>
      <c r="H38" s="11">
        <v>306093.56</v>
      </c>
      <c r="I38" s="11">
        <v>55161.001708950469</v>
      </c>
      <c r="J38" s="11">
        <v>23468.61</v>
      </c>
      <c r="K38" s="11">
        <v>832955.23</v>
      </c>
      <c r="L38" s="11">
        <v>118446.18999999999</v>
      </c>
      <c r="M38" s="11">
        <v>315522.18</v>
      </c>
      <c r="N38" s="11">
        <v>1627828.6399999994</v>
      </c>
      <c r="O38" s="11">
        <f>VLOOKUP(D38,'[4]PLANILLA MES'!$I$10:$W$144,15,FALSE)</f>
        <v>0</v>
      </c>
      <c r="P38" s="11">
        <v>5834397.1200000001</v>
      </c>
      <c r="Q38" s="27">
        <f t="shared" si="0"/>
        <v>22213983.89361307</v>
      </c>
      <c r="R38" s="12"/>
      <c r="S38" s="57"/>
      <c r="T38" s="12"/>
      <c r="U38" s="12"/>
    </row>
    <row r="39" spans="1:21" ht="15.75" x14ac:dyDescent="0.25">
      <c r="A39" s="10"/>
      <c r="B39" s="10"/>
      <c r="C39" s="25"/>
      <c r="D39" s="26" t="s">
        <v>34</v>
      </c>
      <c r="E39" s="11">
        <v>13646824.399999999</v>
      </c>
      <c r="F39" s="11"/>
      <c r="G39" s="11">
        <v>610212.84900986089</v>
      </c>
      <c r="H39" s="11">
        <v>328491.93</v>
      </c>
      <c r="I39" s="11">
        <v>102314.76123434359</v>
      </c>
      <c r="J39" s="11">
        <v>34157.29</v>
      </c>
      <c r="K39" s="11">
        <v>893300.51</v>
      </c>
      <c r="L39" s="11">
        <v>219698.57</v>
      </c>
      <c r="M39" s="11">
        <v>338380.87000000005</v>
      </c>
      <c r="N39" s="11">
        <v>1745760.2399999993</v>
      </c>
      <c r="O39" s="11">
        <f>VLOOKUP(D39,'[4]PLANILLA MES'!$I$10:$W$144,15,FALSE)</f>
        <v>0</v>
      </c>
      <c r="P39" s="11">
        <v>6257082.8899999997</v>
      </c>
      <c r="Q39" s="27">
        <f t="shared" si="0"/>
        <v>24176224.310244199</v>
      </c>
      <c r="R39" s="12"/>
      <c r="S39" s="57"/>
      <c r="T39" s="12"/>
      <c r="U39" s="12"/>
    </row>
    <row r="40" spans="1:21" ht="15.75" x14ac:dyDescent="0.25">
      <c r="A40" s="10"/>
      <c r="B40" s="10"/>
      <c r="C40" s="25"/>
      <c r="D40" s="26" t="s">
        <v>35</v>
      </c>
      <c r="E40" s="11">
        <v>12135088.58</v>
      </c>
      <c r="F40" s="11"/>
      <c r="G40" s="11">
        <v>101842.76641258001</v>
      </c>
      <c r="H40" s="11">
        <v>292572.28000000003</v>
      </c>
      <c r="I40" s="11">
        <v>91433.124420791326</v>
      </c>
      <c r="J40" s="11">
        <v>92480.27</v>
      </c>
      <c r="K40" s="11">
        <v>794344.56</v>
      </c>
      <c r="L40" s="11">
        <v>196332.64</v>
      </c>
      <c r="M40" s="11">
        <v>300896.52</v>
      </c>
      <c r="N40" s="11">
        <v>1552372.5</v>
      </c>
      <c r="O40" s="11">
        <f>VLOOKUP(D40,'[4]PLANILLA MES'!$I$10:$W$144,15,FALSE)</f>
        <v>0</v>
      </c>
      <c r="P40" s="11">
        <v>5563950.46</v>
      </c>
      <c r="Q40" s="27">
        <f t="shared" si="0"/>
        <v>21121313.700833373</v>
      </c>
      <c r="R40" s="12"/>
      <c r="S40" s="57"/>
      <c r="T40" s="12"/>
      <c r="U40" s="12"/>
    </row>
    <row r="41" spans="1:21" ht="15.75" x14ac:dyDescent="0.25">
      <c r="A41" s="10"/>
      <c r="B41" s="10"/>
      <c r="C41" s="25"/>
      <c r="D41" s="26" t="s">
        <v>36</v>
      </c>
      <c r="E41" s="11">
        <v>22838117.949999999</v>
      </c>
      <c r="F41" s="11"/>
      <c r="G41" s="11">
        <v>604788.23152263695</v>
      </c>
      <c r="H41" s="11">
        <v>549362.79999999993</v>
      </c>
      <c r="I41" s="11">
        <v>116481.42048217577</v>
      </c>
      <c r="J41" s="11">
        <v>56928.81</v>
      </c>
      <c r="K41" s="11">
        <v>1494948.71</v>
      </c>
      <c r="L41" s="11">
        <v>250118.37999999998</v>
      </c>
      <c r="M41" s="11">
        <v>566284.36</v>
      </c>
      <c r="N41" s="11">
        <v>2921549.8299999991</v>
      </c>
      <c r="O41" s="11">
        <f>VLOOKUP(D41,'[4]PLANILLA MES'!$I$10:$W$144,15,FALSE)</f>
        <v>0</v>
      </c>
      <c r="P41" s="11">
        <v>10471300.310000001</v>
      </c>
      <c r="Q41" s="27">
        <f t="shared" si="0"/>
        <v>39869880.802004814</v>
      </c>
      <c r="R41" s="12"/>
      <c r="S41" s="57"/>
      <c r="T41" s="12"/>
      <c r="U41" s="12"/>
    </row>
    <row r="42" spans="1:21" ht="15.75" x14ac:dyDescent="0.25">
      <c r="A42" s="10"/>
      <c r="B42" s="10"/>
      <c r="C42" s="25"/>
      <c r="D42" s="26" t="s">
        <v>37</v>
      </c>
      <c r="E42" s="11">
        <v>12739782.879999999</v>
      </c>
      <c r="F42" s="11"/>
      <c r="G42" s="11">
        <v>460229.14562509093</v>
      </c>
      <c r="H42" s="11">
        <v>306579.77999999997</v>
      </c>
      <c r="I42" s="11">
        <v>62210.112349176139</v>
      </c>
      <c r="J42" s="11">
        <v>25095.15</v>
      </c>
      <c r="K42" s="11">
        <v>833926.94</v>
      </c>
      <c r="L42" s="11">
        <v>133582.61000000002</v>
      </c>
      <c r="M42" s="11">
        <v>315890.24</v>
      </c>
      <c r="N42" s="11">
        <v>1629727.6700000004</v>
      </c>
      <c r="O42" s="11">
        <f>VLOOKUP(D42,'[4]PLANILLA MES'!$I$10:$W$144,15,FALSE)</f>
        <v>0</v>
      </c>
      <c r="P42" s="11">
        <v>5841203.4299999997</v>
      </c>
      <c r="Q42" s="27">
        <f t="shared" si="0"/>
        <v>22348227.957974263</v>
      </c>
      <c r="R42" s="12"/>
      <c r="S42" s="57"/>
      <c r="T42" s="12"/>
      <c r="U42" s="12"/>
    </row>
    <row r="43" spans="1:21" ht="15.75" x14ac:dyDescent="0.25">
      <c r="A43" s="10"/>
      <c r="B43" s="10"/>
      <c r="C43" s="25"/>
      <c r="D43" s="26" t="s">
        <v>38</v>
      </c>
      <c r="E43" s="11">
        <v>14726852.150000002</v>
      </c>
      <c r="F43" s="11"/>
      <c r="G43" s="11">
        <v>221265.77070962696</v>
      </c>
      <c r="H43" s="11">
        <v>354474.9</v>
      </c>
      <c r="I43" s="11">
        <v>105326.03179910021</v>
      </c>
      <c r="J43" s="11">
        <v>40198.71</v>
      </c>
      <c r="K43" s="11">
        <v>963997.5</v>
      </c>
      <c r="L43" s="11">
        <v>226164.62</v>
      </c>
      <c r="M43" s="11">
        <v>365160.78999999992</v>
      </c>
      <c r="N43" s="11">
        <v>1883921.9700000009</v>
      </c>
      <c r="O43" s="11">
        <f>VLOOKUP(D43,'[4]PLANILLA MES'!$I$10:$W$144,15,FALSE)</f>
        <v>0</v>
      </c>
      <c r="P43" s="11">
        <v>6752276.7000000002</v>
      </c>
      <c r="Q43" s="27">
        <f t="shared" si="0"/>
        <v>25639639.14250873</v>
      </c>
      <c r="R43" s="12"/>
      <c r="S43" s="57"/>
      <c r="T43" s="12"/>
      <c r="U43" s="12"/>
    </row>
    <row r="44" spans="1:21" ht="15.75" x14ac:dyDescent="0.25">
      <c r="A44" s="10"/>
      <c r="B44" s="10"/>
      <c r="C44" s="25"/>
      <c r="D44" s="26" t="s">
        <v>39</v>
      </c>
      <c r="E44" s="11">
        <v>8979529.2300000004</v>
      </c>
      <c r="F44" s="11"/>
      <c r="G44" s="11">
        <v>87244.110576075997</v>
      </c>
      <c r="H44" s="11">
        <v>218338.18</v>
      </c>
      <c r="I44" s="11">
        <v>286070.70365187706</v>
      </c>
      <c r="J44" s="11">
        <v>0</v>
      </c>
      <c r="K44" s="11">
        <v>587786.42000000004</v>
      </c>
      <c r="L44" s="11">
        <v>614274.2699999999</v>
      </c>
      <c r="M44" s="11">
        <v>222652.57</v>
      </c>
      <c r="N44" s="11">
        <v>1148699.79</v>
      </c>
      <c r="O44" s="11">
        <f>VLOOKUP(D44,'[4]PLANILLA MES'!$I$10:$W$144,15,FALSE)</f>
        <v>0</v>
      </c>
      <c r="P44" s="11">
        <v>4117123.31</v>
      </c>
      <c r="Q44" s="27">
        <f t="shared" si="0"/>
        <v>16261718.584227955</v>
      </c>
      <c r="R44" s="12"/>
      <c r="S44" s="57"/>
      <c r="T44" s="12"/>
      <c r="U44" s="12"/>
    </row>
    <row r="45" spans="1:21" ht="15.75" x14ac:dyDescent="0.25">
      <c r="A45" s="10"/>
      <c r="B45" s="10"/>
      <c r="C45" s="25"/>
      <c r="D45" s="26" t="s">
        <v>40</v>
      </c>
      <c r="E45" s="11">
        <v>22398835.990000002</v>
      </c>
      <c r="F45" s="11"/>
      <c r="G45" s="11">
        <v>339798.39427699405</v>
      </c>
      <c r="H45" s="11">
        <v>549350.17000000004</v>
      </c>
      <c r="I45" s="11">
        <v>1189588.749013619</v>
      </c>
      <c r="J45" s="11">
        <v>317639.52</v>
      </c>
      <c r="K45" s="11">
        <v>1466193.96</v>
      </c>
      <c r="L45" s="11">
        <v>2554381.6999999997</v>
      </c>
      <c r="M45" s="11">
        <v>555392.11999999988</v>
      </c>
      <c r="N45" s="11">
        <v>2865355.08</v>
      </c>
      <c r="O45" s="11">
        <f>VLOOKUP(D45,'[4]PLANILLA MES'!$I$10:$W$144,15,FALSE)</f>
        <v>7319565</v>
      </c>
      <c r="P45" s="11">
        <v>3971761.2</v>
      </c>
      <c r="Q45" s="27">
        <f t="shared" si="0"/>
        <v>43527861.883290619</v>
      </c>
      <c r="R45" s="12"/>
      <c r="S45" s="57"/>
      <c r="T45" s="12"/>
      <c r="U45" s="12"/>
    </row>
    <row r="46" spans="1:21" ht="15.75" x14ac:dyDescent="0.25">
      <c r="A46" s="10"/>
      <c r="B46" s="10"/>
      <c r="C46" s="25"/>
      <c r="D46" s="26" t="s">
        <v>41</v>
      </c>
      <c r="E46" s="11">
        <v>43531025.210000001</v>
      </c>
      <c r="F46" s="11"/>
      <c r="G46" s="11">
        <v>266732.88982546004</v>
      </c>
      <c r="H46" s="11">
        <v>1060489.24</v>
      </c>
      <c r="I46" s="11">
        <v>1496806.7845861732</v>
      </c>
      <c r="J46" s="11">
        <v>570734.47259952477</v>
      </c>
      <c r="K46" s="11">
        <v>0</v>
      </c>
      <c r="L46" s="11">
        <v>0</v>
      </c>
      <c r="M46" s="11">
        <v>1079377.08</v>
      </c>
      <c r="N46" s="11">
        <v>5568675.4199999981</v>
      </c>
      <c r="O46" s="11">
        <f>VLOOKUP(D46,'[4]PLANILLA MES'!$I$10:$W$144,15,FALSE)</f>
        <v>0</v>
      </c>
      <c r="P46" s="11">
        <v>19959019.300000001</v>
      </c>
      <c r="Q46" s="27">
        <f t="shared" si="0"/>
        <v>73532860.397011161</v>
      </c>
      <c r="R46" s="12"/>
      <c r="S46" s="57"/>
      <c r="T46" s="12"/>
      <c r="U46" s="12"/>
    </row>
    <row r="47" spans="1:21" ht="15.75" x14ac:dyDescent="0.25">
      <c r="A47" s="10"/>
      <c r="B47" s="10"/>
      <c r="C47" s="25"/>
      <c r="D47" s="26" t="s">
        <v>42</v>
      </c>
      <c r="E47" s="11">
        <v>10511562.99</v>
      </c>
      <c r="F47" s="11"/>
      <c r="G47" s="11">
        <v>174360.31037495501</v>
      </c>
      <c r="H47" s="11">
        <v>253818.18000000002</v>
      </c>
      <c r="I47" s="11">
        <v>111485.44886337506</v>
      </c>
      <c r="J47" s="11">
        <v>44381.24</v>
      </c>
      <c r="K47" s="11">
        <v>688071.03</v>
      </c>
      <c r="L47" s="11">
        <v>239390.62000000002</v>
      </c>
      <c r="M47" s="11">
        <v>260640.23999999996</v>
      </c>
      <c r="N47" s="11">
        <v>1344684.1700000002</v>
      </c>
      <c r="O47" s="11">
        <f>VLOOKUP(D47,'[4]PLANILLA MES'!$I$10:$W$144,15,FALSE)</f>
        <v>3435003</v>
      </c>
      <c r="P47" s="11">
        <v>4819562.34</v>
      </c>
      <c r="Q47" s="27">
        <f t="shared" si="0"/>
        <v>21882959.569238331</v>
      </c>
      <c r="R47" s="12"/>
      <c r="S47" s="57"/>
      <c r="T47" s="12"/>
      <c r="U47" s="12"/>
    </row>
    <row r="48" spans="1:21" ht="15.75" x14ac:dyDescent="0.25">
      <c r="A48" s="10"/>
      <c r="B48" s="10"/>
      <c r="C48" s="25"/>
      <c r="D48" s="26" t="s">
        <v>43</v>
      </c>
      <c r="E48" s="11">
        <v>20978288.990000002</v>
      </c>
      <c r="F48" s="11"/>
      <c r="G48" s="11">
        <v>151382.55982545999</v>
      </c>
      <c r="H48" s="11">
        <v>514203.54000000004</v>
      </c>
      <c r="I48" s="11">
        <v>879359.44287630823</v>
      </c>
      <c r="J48" s="11">
        <v>196763.64893510455</v>
      </c>
      <c r="K48" s="11">
        <v>0</v>
      </c>
      <c r="L48" s="11">
        <v>0</v>
      </c>
      <c r="M48" s="11">
        <v>520168.8299999999</v>
      </c>
      <c r="N48" s="11">
        <v>2683632.6399999992</v>
      </c>
      <c r="O48" s="11">
        <f>VLOOKUP(D48,'[4]PLANILLA MES'!$I$10:$W$144,15,FALSE)</f>
        <v>0</v>
      </c>
      <c r="P48" s="11">
        <v>9618566.8399999999</v>
      </c>
      <c r="Q48" s="27">
        <f t="shared" si="0"/>
        <v>35542366.491636872</v>
      </c>
      <c r="R48" s="12"/>
      <c r="S48" s="57"/>
      <c r="T48" s="12"/>
      <c r="U48" s="12"/>
    </row>
    <row r="49" spans="1:21" ht="15.75" x14ac:dyDescent="0.25">
      <c r="A49" s="10"/>
      <c r="B49" s="10"/>
      <c r="C49" s="25"/>
      <c r="D49" s="26" t="s">
        <v>44</v>
      </c>
      <c r="E49" s="11">
        <v>64134258.379999995</v>
      </c>
      <c r="F49" s="11"/>
      <c r="G49" s="11">
        <v>463677.77818691306</v>
      </c>
      <c r="H49" s="11">
        <v>1359814.3399999999</v>
      </c>
      <c r="I49" s="11">
        <v>2741351.2214066004</v>
      </c>
      <c r="J49" s="11">
        <v>643523.27602693322</v>
      </c>
      <c r="K49" s="11">
        <v>4198131.66</v>
      </c>
      <c r="L49" s="11">
        <v>5886452.2700000005</v>
      </c>
      <c r="M49" s="11">
        <v>1590246.27</v>
      </c>
      <c r="N49" s="11">
        <v>8204329.3499999968</v>
      </c>
      <c r="O49" s="11">
        <f>VLOOKUP(D49,'[4]PLANILLA MES'!$I$10:$W$144,15,FALSE)</f>
        <v>0</v>
      </c>
      <c r="P49" s="11">
        <v>29405622.609999999</v>
      </c>
      <c r="Q49" s="27">
        <f t="shared" si="0"/>
        <v>118627407.15562041</v>
      </c>
      <c r="R49" s="12"/>
      <c r="S49" s="57"/>
      <c r="T49" s="12"/>
      <c r="U49" s="12"/>
    </row>
    <row r="50" spans="1:21" ht="15.75" x14ac:dyDescent="0.25">
      <c r="A50" s="10"/>
      <c r="B50" s="10"/>
      <c r="C50" s="25"/>
      <c r="D50" s="26" t="s">
        <v>45</v>
      </c>
      <c r="E50" s="11">
        <v>6530153.5600000005</v>
      </c>
      <c r="F50" s="11"/>
      <c r="G50" s="11">
        <v>189527.723507677</v>
      </c>
      <c r="H50" s="11">
        <v>157154.31999999998</v>
      </c>
      <c r="I50" s="11">
        <v>23816.412648529476</v>
      </c>
      <c r="J50" s="11">
        <v>13244.66</v>
      </c>
      <c r="K50" s="11">
        <v>427453.99</v>
      </c>
      <c r="L50" s="11">
        <v>51140.539999999994</v>
      </c>
      <c r="M50" s="11">
        <v>161918.88</v>
      </c>
      <c r="N50" s="11">
        <v>835365.10000000021</v>
      </c>
      <c r="O50" s="11">
        <f>VLOOKUP(D50,'[4]PLANILLA MES'!$I$10:$W$144,15,FALSE)</f>
        <v>0</v>
      </c>
      <c r="P50" s="11">
        <v>2994082.09</v>
      </c>
      <c r="Q50" s="27">
        <f t="shared" si="0"/>
        <v>11383857.276156208</v>
      </c>
      <c r="R50" s="12"/>
      <c r="S50" s="57"/>
      <c r="T50" s="12"/>
      <c r="U50" s="12"/>
    </row>
    <row r="51" spans="1:21" ht="15.75" x14ac:dyDescent="0.25">
      <c r="A51" s="10"/>
      <c r="B51" s="10"/>
      <c r="C51" s="25"/>
      <c r="D51" s="26" t="s">
        <v>46</v>
      </c>
      <c r="E51" s="11">
        <v>9993210.2599999979</v>
      </c>
      <c r="F51" s="11"/>
      <c r="G51" s="11">
        <v>317395.67992660799</v>
      </c>
      <c r="H51" s="11">
        <v>205519.6</v>
      </c>
      <c r="I51" s="11">
        <v>140640.0229676094</v>
      </c>
      <c r="J51" s="11">
        <v>58787.71</v>
      </c>
      <c r="K51" s="11">
        <v>654140.45000000007</v>
      </c>
      <c r="L51" s="11">
        <v>307202.02999999997</v>
      </c>
      <c r="M51" s="11">
        <v>247787.38</v>
      </c>
      <c r="N51" s="11">
        <v>1278374.1799999997</v>
      </c>
      <c r="O51" s="11">
        <f>VLOOKUP(D51,'[4]PLANILLA MES'!$I$10:$W$144,15,FALSE)</f>
        <v>0</v>
      </c>
      <c r="P51" s="11">
        <v>4581897.09</v>
      </c>
      <c r="Q51" s="27">
        <f t="shared" si="0"/>
        <v>17784954.402894214</v>
      </c>
      <c r="R51" s="12"/>
      <c r="S51" s="57"/>
      <c r="T51" s="12"/>
      <c r="U51" s="12"/>
    </row>
    <row r="52" spans="1:21" ht="15.75" x14ac:dyDescent="0.25">
      <c r="A52" s="10"/>
      <c r="B52" s="10"/>
      <c r="C52" s="25"/>
      <c r="D52" s="26" t="s">
        <v>47</v>
      </c>
      <c r="E52" s="11">
        <v>8692935.629999999</v>
      </c>
      <c r="F52" s="11"/>
      <c r="G52" s="11">
        <v>260722.19443489096</v>
      </c>
      <c r="H52" s="11">
        <v>209159.49000000002</v>
      </c>
      <c r="I52" s="11">
        <v>39420.269211359133</v>
      </c>
      <c r="J52" s="11">
        <v>16497.740000000002</v>
      </c>
      <c r="K52" s="11">
        <v>569026.43999999994</v>
      </c>
      <c r="L52" s="11">
        <v>84646.399999999994</v>
      </c>
      <c r="M52" s="11">
        <v>215546.31000000003</v>
      </c>
      <c r="N52" s="11">
        <v>1112037.5600000003</v>
      </c>
      <c r="O52" s="11">
        <f>VLOOKUP(D52,'[4]PLANILLA MES'!$I$10:$W$144,15,FALSE)</f>
        <v>0</v>
      </c>
      <c r="P52" s="11">
        <v>3985719.85</v>
      </c>
      <c r="Q52" s="27">
        <f t="shared" si="0"/>
        <v>15185711.88364625</v>
      </c>
      <c r="R52" s="12"/>
      <c r="S52" s="57"/>
      <c r="T52" s="12"/>
      <c r="U52" s="12"/>
    </row>
    <row r="53" spans="1:21" ht="15.75" x14ac:dyDescent="0.25">
      <c r="A53" s="10"/>
      <c r="B53" s="10"/>
      <c r="C53" s="25"/>
      <c r="D53" s="26" t="s">
        <v>48</v>
      </c>
      <c r="E53" s="11">
        <v>8720807.2900000028</v>
      </c>
      <c r="F53" s="11"/>
      <c r="G53" s="11">
        <v>278506.82870400499</v>
      </c>
      <c r="H53" s="11">
        <v>209791.37999999998</v>
      </c>
      <c r="I53" s="11">
        <v>49138.460579437262</v>
      </c>
      <c r="J53" s="11">
        <v>22074.44</v>
      </c>
      <c r="K53" s="11">
        <v>570850.87</v>
      </c>
      <c r="L53" s="11">
        <v>105514.1</v>
      </c>
      <c r="M53" s="11">
        <v>216237.41</v>
      </c>
      <c r="N53" s="11">
        <v>1115602.9599999995</v>
      </c>
      <c r="O53" s="11">
        <f>VLOOKUP(D53,'[4]PLANILLA MES'!$I$10:$W$144,15,FALSE)</f>
        <v>0</v>
      </c>
      <c r="P53" s="11">
        <v>3998499.05</v>
      </c>
      <c r="Q53" s="27">
        <f t="shared" si="0"/>
        <v>15287022.789283443</v>
      </c>
      <c r="R53" s="12"/>
      <c r="S53" s="57"/>
      <c r="T53" s="12"/>
      <c r="U53" s="12"/>
    </row>
    <row r="54" spans="1:21" ht="15.75" x14ac:dyDescent="0.25">
      <c r="A54" s="10"/>
      <c r="B54" s="10"/>
      <c r="C54" s="25"/>
      <c r="D54" s="26" t="s">
        <v>49</v>
      </c>
      <c r="E54" s="11">
        <v>9365188.5300000012</v>
      </c>
      <c r="F54" s="11"/>
      <c r="G54" s="11">
        <v>237806.18943815501</v>
      </c>
      <c r="H54" s="11">
        <v>225443.71</v>
      </c>
      <c r="I54" s="11">
        <v>45237.496438729846</v>
      </c>
      <c r="J54" s="11">
        <v>25792.240000000002</v>
      </c>
      <c r="K54" s="11">
        <v>613031.1</v>
      </c>
      <c r="L54" s="11">
        <v>97137.63</v>
      </c>
      <c r="M54" s="11">
        <v>232215.20999999996</v>
      </c>
      <c r="N54" s="11">
        <v>1198035.0800000003</v>
      </c>
      <c r="O54" s="11">
        <f>VLOOKUP(D54,'[4]PLANILLA MES'!$I$10:$W$144,15,FALSE)</f>
        <v>0</v>
      </c>
      <c r="P54" s="11">
        <v>4293948.4800000004</v>
      </c>
      <c r="Q54" s="27">
        <f t="shared" si="0"/>
        <v>16333835.66587689</v>
      </c>
      <c r="R54" s="12"/>
      <c r="S54" s="57"/>
      <c r="T54" s="12"/>
      <c r="U54" s="12"/>
    </row>
    <row r="55" spans="1:21" ht="15.75" x14ac:dyDescent="0.25">
      <c r="A55" s="10"/>
      <c r="B55" s="10"/>
      <c r="C55" s="25"/>
      <c r="D55" s="26" t="s">
        <v>50</v>
      </c>
      <c r="E55" s="11">
        <v>3458209.34</v>
      </c>
      <c r="F55" s="11"/>
      <c r="G55" s="11">
        <v>284803.47901209601</v>
      </c>
      <c r="H55" s="11">
        <v>83175.63</v>
      </c>
      <c r="I55" s="11">
        <v>7870.3662487956617</v>
      </c>
      <c r="J55" s="11">
        <v>4182.5200000000004</v>
      </c>
      <c r="K55" s="11">
        <v>226369.16</v>
      </c>
      <c r="L55" s="11">
        <v>16899.89</v>
      </c>
      <c r="M55" s="11">
        <v>85748.209999999992</v>
      </c>
      <c r="N55" s="11">
        <v>442388.93000000017</v>
      </c>
      <c r="O55" s="11">
        <f>VLOOKUP(D55,'[4]PLANILLA MES'!$I$10:$W$144,15,FALSE)</f>
        <v>1164330</v>
      </c>
      <c r="P55" s="11">
        <v>1585592.53</v>
      </c>
      <c r="Q55" s="27">
        <f t="shared" si="0"/>
        <v>7359570.055260892</v>
      </c>
      <c r="R55" s="12"/>
      <c r="S55" s="57"/>
      <c r="T55" s="12"/>
      <c r="U55" s="12"/>
    </row>
    <row r="56" spans="1:21" ht="15.75" x14ac:dyDescent="0.25">
      <c r="A56" s="10"/>
      <c r="B56" s="10"/>
      <c r="C56" s="25"/>
      <c r="D56" s="26" t="s">
        <v>51</v>
      </c>
      <c r="E56" s="11">
        <v>10541252.379999999</v>
      </c>
      <c r="F56" s="11"/>
      <c r="G56" s="11">
        <v>423413.91141831293</v>
      </c>
      <c r="H56" s="11">
        <v>253545.46000000002</v>
      </c>
      <c r="I56" s="11">
        <v>27032.997115428578</v>
      </c>
      <c r="J56" s="11">
        <v>16033.01</v>
      </c>
      <c r="K56" s="11">
        <v>690014.46</v>
      </c>
      <c r="L56" s="11">
        <v>58047.450000000004</v>
      </c>
      <c r="M56" s="11">
        <v>261376.42</v>
      </c>
      <c r="N56" s="11">
        <v>1348482.05</v>
      </c>
      <c r="O56" s="11">
        <f>VLOOKUP(D56,'[4]PLANILLA MES'!$I$10:$W$144,15,FALSE)</f>
        <v>0</v>
      </c>
      <c r="P56" s="11">
        <v>4833174.95</v>
      </c>
      <c r="Q56" s="27">
        <f t="shared" si="0"/>
        <v>18452373.088533744</v>
      </c>
      <c r="R56" s="12"/>
      <c r="S56" s="57"/>
      <c r="T56" s="12"/>
      <c r="U56" s="12"/>
    </row>
    <row r="57" spans="1:21" ht="15.75" x14ac:dyDescent="0.25">
      <c r="A57" s="10"/>
      <c r="B57" s="10"/>
      <c r="C57" s="25"/>
      <c r="D57" s="26" t="s">
        <v>52</v>
      </c>
      <c r="E57" s="11">
        <v>4960856.62</v>
      </c>
      <c r="F57" s="11"/>
      <c r="G57" s="11">
        <v>165693.72117802699</v>
      </c>
      <c r="H57" s="11">
        <v>119736.23</v>
      </c>
      <c r="I57" s="11">
        <v>49891.278220626416</v>
      </c>
      <c r="J57" s="11">
        <v>22074.44</v>
      </c>
      <c r="K57" s="11">
        <v>324730.19</v>
      </c>
      <c r="L57" s="11">
        <v>107130.61</v>
      </c>
      <c r="M57" s="11">
        <v>123007.24</v>
      </c>
      <c r="N57" s="11">
        <v>634613.92000000004</v>
      </c>
      <c r="O57" s="11">
        <f>VLOOKUP(D57,'[4]PLANILLA MES'!$I$10:$W$144,15,FALSE)</f>
        <v>1621125</v>
      </c>
      <c r="P57" s="11">
        <v>2274557.84</v>
      </c>
      <c r="Q57" s="27">
        <f t="shared" si="0"/>
        <v>10403417.089398656</v>
      </c>
      <c r="R57" s="12"/>
      <c r="S57" s="57"/>
      <c r="T57" s="12"/>
      <c r="U57" s="12"/>
    </row>
    <row r="58" spans="1:21" ht="15.75" x14ac:dyDescent="0.25">
      <c r="A58" s="10"/>
      <c r="B58" s="10"/>
      <c r="C58" s="25"/>
      <c r="D58" s="26" t="s">
        <v>53</v>
      </c>
      <c r="E58" s="11">
        <v>4836039.92</v>
      </c>
      <c r="F58" s="11"/>
      <c r="G58" s="11">
        <v>210458.32424029801</v>
      </c>
      <c r="H58" s="11">
        <v>116377.29000000001</v>
      </c>
      <c r="I58" s="11">
        <v>14098.221280451358</v>
      </c>
      <c r="J58" s="11">
        <v>5576.7</v>
      </c>
      <c r="K58" s="11">
        <v>316559.87</v>
      </c>
      <c r="L58" s="11">
        <v>30272.84</v>
      </c>
      <c r="M58" s="11">
        <v>119912.36000000002</v>
      </c>
      <c r="N58" s="11">
        <v>618646.96000000008</v>
      </c>
      <c r="O58" s="11">
        <f>VLOOKUP(D58,'[4]PLANILLA MES'!$I$10:$W$144,15,FALSE)</f>
        <v>0</v>
      </c>
      <c r="P58" s="11">
        <v>2217329.27</v>
      </c>
      <c r="Q58" s="27">
        <f t="shared" si="0"/>
        <v>8485271.7555207498</v>
      </c>
      <c r="R58" s="12"/>
      <c r="S58" s="57"/>
      <c r="T58" s="12"/>
      <c r="U58" s="12"/>
    </row>
    <row r="59" spans="1:21" ht="15.75" x14ac:dyDescent="0.25">
      <c r="A59" s="10"/>
      <c r="B59" s="10"/>
      <c r="C59" s="25"/>
      <c r="D59" s="26" t="s">
        <v>54</v>
      </c>
      <c r="E59" s="11">
        <v>12068135.91</v>
      </c>
      <c r="F59" s="11"/>
      <c r="G59" s="11">
        <v>293252.90885196399</v>
      </c>
      <c r="H59" s="11">
        <v>290798.96999999997</v>
      </c>
      <c r="I59" s="11">
        <v>72407.369488920085</v>
      </c>
      <c r="J59" s="11">
        <v>29277.67</v>
      </c>
      <c r="K59" s="11">
        <v>789961.95</v>
      </c>
      <c r="L59" s="11">
        <v>155479</v>
      </c>
      <c r="M59" s="11">
        <v>299236.34999999998</v>
      </c>
      <c r="N59" s="11">
        <v>1543807.6499999997</v>
      </c>
      <c r="O59" s="11">
        <f>VLOOKUP(D59,'[4]PLANILLA MES'!$I$10:$W$144,15,FALSE)</f>
        <v>0</v>
      </c>
      <c r="P59" s="11">
        <v>5533252.5999999996</v>
      </c>
      <c r="Q59" s="27">
        <f t="shared" si="0"/>
        <v>21075610.378340885</v>
      </c>
      <c r="R59" s="12"/>
      <c r="S59" s="57"/>
      <c r="T59" s="12"/>
      <c r="U59" s="12"/>
    </row>
    <row r="60" spans="1:21" ht="15.75" x14ac:dyDescent="0.25">
      <c r="A60" s="10"/>
      <c r="B60" s="10"/>
      <c r="C60" s="25"/>
      <c r="D60" s="26" t="s">
        <v>55</v>
      </c>
      <c r="E60" s="11">
        <v>8964381.5899999999</v>
      </c>
      <c r="F60" s="11"/>
      <c r="G60" s="11">
        <v>170133.01809346798</v>
      </c>
      <c r="H60" s="11">
        <v>215754.68</v>
      </c>
      <c r="I60" s="11">
        <v>42157.787906592413</v>
      </c>
      <c r="J60" s="11">
        <v>16730.099999999999</v>
      </c>
      <c r="K60" s="11">
        <v>586794.88</v>
      </c>
      <c r="L60" s="11">
        <v>90524.62999999999</v>
      </c>
      <c r="M60" s="11">
        <v>222276.96000000002</v>
      </c>
      <c r="N60" s="11">
        <v>1146762.1099999996</v>
      </c>
      <c r="O60" s="11">
        <f>VLOOKUP(D60,'[4]PLANILLA MES'!$I$10:$W$144,15,FALSE)</f>
        <v>0</v>
      </c>
      <c r="P60" s="11">
        <v>4110178.1</v>
      </c>
      <c r="Q60" s="27">
        <f t="shared" si="0"/>
        <v>15565693.856000062</v>
      </c>
      <c r="R60" s="12"/>
      <c r="S60" s="57"/>
      <c r="T60" s="12"/>
      <c r="U60" s="12"/>
    </row>
    <row r="61" spans="1:21" ht="15.75" x14ac:dyDescent="0.25">
      <c r="A61" s="10"/>
      <c r="B61" s="10"/>
      <c r="C61" s="25"/>
      <c r="D61" s="26" t="s">
        <v>56</v>
      </c>
      <c r="E61" s="11">
        <v>10452184.16</v>
      </c>
      <c r="F61" s="11"/>
      <c r="G61" s="11">
        <v>366661.40750727692</v>
      </c>
      <c r="H61" s="11">
        <v>251432.93999999997</v>
      </c>
      <c r="I61" s="11">
        <v>41062.7804284991</v>
      </c>
      <c r="J61" s="11">
        <v>16730.099999999999</v>
      </c>
      <c r="K61" s="11">
        <v>684184.19000000006</v>
      </c>
      <c r="L61" s="11">
        <v>88173.34</v>
      </c>
      <c r="M61" s="11">
        <v>259167.90999999997</v>
      </c>
      <c r="N61" s="11">
        <v>1337088.0700000003</v>
      </c>
      <c r="O61" s="11">
        <f>VLOOKUP(D61,'[4]PLANILLA MES'!$I$10:$W$144,15,FALSE)</f>
        <v>3519102</v>
      </c>
      <c r="P61" s="11">
        <v>4792337.0999999996</v>
      </c>
      <c r="Q61" s="27">
        <f t="shared" si="0"/>
        <v>21808123.997935772</v>
      </c>
      <c r="R61" s="12"/>
      <c r="S61" s="57"/>
      <c r="T61" s="12"/>
      <c r="U61" s="12"/>
    </row>
    <row r="62" spans="1:21" ht="15.75" x14ac:dyDescent="0.25">
      <c r="A62" s="10"/>
      <c r="B62" s="10"/>
      <c r="C62" s="25"/>
      <c r="D62" s="26" t="s">
        <v>57</v>
      </c>
      <c r="E62" s="11">
        <v>68704608.560000002</v>
      </c>
      <c r="F62" s="11"/>
      <c r="G62" s="11">
        <v>2394311.0699653616</v>
      </c>
      <c r="H62" s="11">
        <v>1566968.7999999998</v>
      </c>
      <c r="I62" s="11">
        <v>2258795.1134043545</v>
      </c>
      <c r="J62" s="11">
        <v>920620.22000000009</v>
      </c>
      <c r="K62" s="11">
        <v>4497299.88</v>
      </c>
      <c r="L62" s="11">
        <v>4850268.55</v>
      </c>
      <c r="M62" s="11">
        <v>1703570.78</v>
      </c>
      <c r="N62" s="11">
        <v>8788988.2400000002</v>
      </c>
      <c r="O62" s="11">
        <f>VLOOKUP(D62,'[4]PLANILLA MES'!$I$10:$W$144,15,FALSE)</f>
        <v>0</v>
      </c>
      <c r="P62" s="11">
        <v>31501132.809999999</v>
      </c>
      <c r="Q62" s="27">
        <f t="shared" si="0"/>
        <v>127186564.0233697</v>
      </c>
      <c r="R62" s="12"/>
      <c r="S62" s="57"/>
      <c r="T62" s="12"/>
      <c r="U62" s="12"/>
    </row>
    <row r="63" spans="1:21" ht="15.75" x14ac:dyDescent="0.25">
      <c r="A63" s="10"/>
      <c r="B63" s="10"/>
      <c r="C63" s="25"/>
      <c r="D63" s="26" t="s">
        <v>58</v>
      </c>
      <c r="E63" s="11">
        <v>9759936.3900000006</v>
      </c>
      <c r="F63" s="11"/>
      <c r="G63" s="11">
        <v>123828.263368304</v>
      </c>
      <c r="H63" s="11">
        <v>239828.58999999997</v>
      </c>
      <c r="I63" s="11">
        <v>403236.50380786113</v>
      </c>
      <c r="J63" s="11">
        <v>71659.156351423284</v>
      </c>
      <c r="K63" s="11">
        <v>638870.68999999994</v>
      </c>
      <c r="L63" s="11">
        <v>865862.21000000008</v>
      </c>
      <c r="M63" s="11">
        <v>242003.23</v>
      </c>
      <c r="N63" s="11">
        <v>1248532.7599999993</v>
      </c>
      <c r="O63" s="11">
        <f>VLOOKUP(D63,'[4]PLANILLA MES'!$I$10:$W$144,15,FALSE)</f>
        <v>3189384</v>
      </c>
      <c r="P63" s="11">
        <v>4474940.78</v>
      </c>
      <c r="Q63" s="27">
        <f t="shared" si="0"/>
        <v>21258082.573527589</v>
      </c>
      <c r="R63" s="12"/>
      <c r="S63" s="57"/>
      <c r="T63" s="12"/>
      <c r="U63" s="12"/>
    </row>
    <row r="64" spans="1:21" ht="15.75" x14ac:dyDescent="0.25">
      <c r="A64" s="10"/>
      <c r="B64" s="10"/>
      <c r="C64" s="25"/>
      <c r="D64" s="26" t="s">
        <v>59</v>
      </c>
      <c r="E64" s="11">
        <v>56966085.539999992</v>
      </c>
      <c r="F64" s="11"/>
      <c r="G64" s="11">
        <v>682427.50000000012</v>
      </c>
      <c r="H64" s="11">
        <v>1193970.1599999999</v>
      </c>
      <c r="I64" s="11">
        <v>1808062.6602341966</v>
      </c>
      <c r="J64" s="11">
        <v>0</v>
      </c>
      <c r="K64" s="11">
        <v>3728913.89</v>
      </c>
      <c r="L64" s="11">
        <v>3882419.1799999997</v>
      </c>
      <c r="M64" s="11">
        <v>1412507.2699999996</v>
      </c>
      <c r="N64" s="11">
        <v>7287345.8799999962</v>
      </c>
      <c r="O64" s="11">
        <f>VLOOKUP(D64,'[4]PLANILLA MES'!$I$10:$W$144,15,FALSE)</f>
        <v>18615564</v>
      </c>
      <c r="P64" s="11">
        <v>26119008.079999998</v>
      </c>
      <c r="Q64" s="27">
        <f t="shared" si="0"/>
        <v>121696304.16023418</v>
      </c>
      <c r="R64" s="12"/>
      <c r="S64" s="57"/>
      <c r="T64" s="12"/>
      <c r="U64" s="12"/>
    </row>
    <row r="65" spans="1:21" ht="15.75" x14ac:dyDescent="0.25">
      <c r="A65" s="10"/>
      <c r="B65" s="10"/>
      <c r="C65" s="25"/>
      <c r="D65" s="26" t="s">
        <v>60</v>
      </c>
      <c r="E65" s="11">
        <v>9908686.3099999987</v>
      </c>
      <c r="F65" s="11"/>
      <c r="G65" s="11">
        <v>392897.81357712799</v>
      </c>
      <c r="H65" s="11">
        <v>238450.08999999997</v>
      </c>
      <c r="I65" s="11">
        <v>63715.747631554448</v>
      </c>
      <c r="J65" s="11">
        <v>26954.05</v>
      </c>
      <c r="K65" s="11">
        <v>648607.64</v>
      </c>
      <c r="L65" s="11">
        <v>136815.63999999998</v>
      </c>
      <c r="M65" s="11">
        <v>245691.56999999995</v>
      </c>
      <c r="N65" s="11">
        <v>1267561.4899999998</v>
      </c>
      <c r="O65" s="11">
        <f>VLOOKUP(D65,'[4]PLANILLA MES'!$I$10:$W$144,15,FALSE)</f>
        <v>0</v>
      </c>
      <c r="P65" s="11">
        <v>4543142.79</v>
      </c>
      <c r="Q65" s="27">
        <f t="shared" si="0"/>
        <v>17472523.141208682</v>
      </c>
      <c r="R65" s="12"/>
      <c r="S65" s="57"/>
      <c r="T65" s="12"/>
      <c r="U65" s="12"/>
    </row>
    <row r="66" spans="1:21" ht="15.75" x14ac:dyDescent="0.25">
      <c r="A66" s="10"/>
      <c r="B66" s="10"/>
      <c r="C66" s="25"/>
      <c r="D66" s="26" t="s">
        <v>61</v>
      </c>
      <c r="E66" s="11">
        <v>23252860.719999999</v>
      </c>
      <c r="F66" s="11"/>
      <c r="G66" s="11">
        <v>931282.577058753</v>
      </c>
      <c r="H66" s="11">
        <v>559804.37999999989</v>
      </c>
      <c r="I66" s="11">
        <v>116618.29641693745</v>
      </c>
      <c r="J66" s="11">
        <v>46007.77</v>
      </c>
      <c r="K66" s="11">
        <v>1522097.14</v>
      </c>
      <c r="L66" s="11">
        <v>250412.29</v>
      </c>
      <c r="M66" s="11">
        <v>576568.16</v>
      </c>
      <c r="N66" s="11">
        <v>2974605.6800000016</v>
      </c>
      <c r="O66" s="11">
        <f>VLOOKUP(D66,'[4]PLANILLA MES'!$I$10:$W$144,15,FALSE)</f>
        <v>0</v>
      </c>
      <c r="P66" s="11">
        <v>10661460.289999999</v>
      </c>
      <c r="Q66" s="27">
        <f t="shared" si="0"/>
        <v>40891717.303475693</v>
      </c>
      <c r="R66" s="12"/>
      <c r="S66" s="57"/>
      <c r="T66" s="12"/>
      <c r="U66" s="12"/>
    </row>
    <row r="67" spans="1:21" ht="15.75" x14ac:dyDescent="0.25">
      <c r="A67" s="10"/>
      <c r="B67" s="10"/>
      <c r="C67" s="25"/>
      <c r="D67" s="26" t="s">
        <v>62</v>
      </c>
      <c r="E67" s="11">
        <v>9721764.3000000007</v>
      </c>
      <c r="F67" s="11"/>
      <c r="G67" s="11">
        <v>339010.85739583697</v>
      </c>
      <c r="H67" s="11">
        <v>233788.30000000002</v>
      </c>
      <c r="I67" s="11">
        <v>25390.485898288614</v>
      </c>
      <c r="J67" s="11">
        <v>17659.55</v>
      </c>
      <c r="K67" s="11">
        <v>636372.01</v>
      </c>
      <c r="L67" s="11">
        <v>54520.52</v>
      </c>
      <c r="M67" s="11">
        <v>241056.71999999997</v>
      </c>
      <c r="N67" s="11">
        <v>1243649.6300000001</v>
      </c>
      <c r="O67" s="11">
        <f>VLOOKUP(D67,'[4]PLANILLA MES'!$I$10:$W$144,15,FALSE)</f>
        <v>0</v>
      </c>
      <c r="P67" s="11">
        <v>4457438.84</v>
      </c>
      <c r="Q67" s="27">
        <f t="shared" si="0"/>
        <v>16970651.213294126</v>
      </c>
      <c r="R67" s="12"/>
      <c r="S67" s="57"/>
      <c r="T67" s="12"/>
      <c r="U67" s="12"/>
    </row>
    <row r="68" spans="1:21" ht="15.75" x14ac:dyDescent="0.25">
      <c r="A68" s="10"/>
      <c r="B68" s="10"/>
      <c r="C68" s="25"/>
      <c r="D68" s="26" t="s">
        <v>63</v>
      </c>
      <c r="E68" s="11">
        <v>6239015.6699999999</v>
      </c>
      <c r="F68" s="11"/>
      <c r="G68" s="11">
        <v>215482.161042241</v>
      </c>
      <c r="H68" s="11">
        <v>150119.69999999998</v>
      </c>
      <c r="I68" s="11">
        <v>24842.982159241954</v>
      </c>
      <c r="J68" s="11">
        <v>14174.11</v>
      </c>
      <c r="K68" s="11">
        <v>408396.55000000005</v>
      </c>
      <c r="L68" s="11">
        <v>53344.88</v>
      </c>
      <c r="M68" s="11">
        <v>154699.94</v>
      </c>
      <c r="N68" s="11">
        <v>798121.5900000002</v>
      </c>
      <c r="O68" s="11">
        <f>VLOOKUP(D68,'[4]PLANILLA MES'!$I$10:$W$144,15,FALSE)</f>
        <v>0</v>
      </c>
      <c r="P68" s="11">
        <v>2860595.06</v>
      </c>
      <c r="Q68" s="27">
        <f t="shared" si="0"/>
        <v>10918792.643201483</v>
      </c>
      <c r="R68" s="12"/>
      <c r="S68" s="57"/>
      <c r="T68" s="12"/>
      <c r="U68" s="12"/>
    </row>
    <row r="69" spans="1:21" ht="15.75" x14ac:dyDescent="0.25">
      <c r="A69" s="10"/>
      <c r="B69" s="10"/>
      <c r="C69" s="25"/>
      <c r="D69" s="26" t="s">
        <v>64</v>
      </c>
      <c r="E69" s="11">
        <v>25414733.91</v>
      </c>
      <c r="F69" s="11"/>
      <c r="G69" s="11">
        <v>197255.42</v>
      </c>
      <c r="H69" s="11">
        <v>532417.68000000005</v>
      </c>
      <c r="I69" s="11">
        <v>667543.93383263377</v>
      </c>
      <c r="J69" s="11">
        <v>302333.1941326838</v>
      </c>
      <c r="K69" s="11">
        <v>1663610.09</v>
      </c>
      <c r="L69" s="11">
        <v>1433404.6199999999</v>
      </c>
      <c r="M69" s="11">
        <v>630173.05999999994</v>
      </c>
      <c r="N69" s="11">
        <v>3251161.6300000013</v>
      </c>
      <c r="O69" s="11">
        <f>VLOOKUP(D69,'[4]PLANILLA MES'!$I$10:$W$144,15,FALSE)</f>
        <v>8305110</v>
      </c>
      <c r="P69" s="11">
        <v>11652681.33</v>
      </c>
      <c r="Q69" s="27">
        <f t="shared" si="0"/>
        <v>54050424.867965318</v>
      </c>
      <c r="R69" s="12"/>
      <c r="S69" s="57"/>
      <c r="T69" s="12"/>
      <c r="U69" s="12"/>
    </row>
    <row r="70" spans="1:21" ht="15.75" x14ac:dyDescent="0.25">
      <c r="A70" s="10"/>
      <c r="B70" s="10"/>
      <c r="C70" s="25"/>
      <c r="D70" s="26" t="s">
        <v>65</v>
      </c>
      <c r="E70" s="11">
        <v>16905387.779999997</v>
      </c>
      <c r="F70" s="11"/>
      <c r="G70" s="11">
        <v>199554.25999999998</v>
      </c>
      <c r="H70" s="11">
        <v>410022.98000000004</v>
      </c>
      <c r="I70" s="11">
        <v>588703.39540991548</v>
      </c>
      <c r="J70" s="11">
        <v>220032.58371953125</v>
      </c>
      <c r="K70" s="11">
        <v>1106601.1500000001</v>
      </c>
      <c r="L70" s="11">
        <v>1264111.8</v>
      </c>
      <c r="M70" s="11">
        <v>419178.86000000004</v>
      </c>
      <c r="N70" s="11">
        <v>2162609.6199999996</v>
      </c>
      <c r="O70" s="11">
        <f>VLOOKUP(D70,'[4]PLANILLA MES'!$I$10:$W$144,15,FALSE)</f>
        <v>0</v>
      </c>
      <c r="P70" s="11">
        <v>7751137.4900000002</v>
      </c>
      <c r="Q70" s="27">
        <f t="shared" si="0"/>
        <v>31027339.919129446</v>
      </c>
      <c r="R70" s="12"/>
      <c r="S70" s="57"/>
      <c r="T70" s="12"/>
      <c r="U70" s="12"/>
    </row>
    <row r="71" spans="1:21" ht="15.75" x14ac:dyDescent="0.25">
      <c r="A71" s="10"/>
      <c r="B71" s="10"/>
      <c r="C71" s="25"/>
      <c r="D71" s="26" t="s">
        <v>66</v>
      </c>
      <c r="E71" s="11">
        <v>44281439.990000002</v>
      </c>
      <c r="F71" s="11"/>
      <c r="G71" s="11">
        <v>186436.11751380502</v>
      </c>
      <c r="H71" s="11">
        <v>1078519.7</v>
      </c>
      <c r="I71" s="11">
        <v>1737434.6778971779</v>
      </c>
      <c r="J71" s="11">
        <v>266491.64869049314</v>
      </c>
      <c r="K71" s="11">
        <v>2898596.1700000004</v>
      </c>
      <c r="L71" s="11">
        <v>3730761.0300000003</v>
      </c>
      <c r="M71" s="11">
        <v>1097984.0699999998</v>
      </c>
      <c r="N71" s="11">
        <v>5664671.6699999981</v>
      </c>
      <c r="O71" s="11">
        <f>VLOOKUP(D71,'[4]PLANILLA MES'!$I$10:$W$144,15,FALSE)</f>
        <v>14470434</v>
      </c>
      <c r="P71" s="11">
        <v>11892862.74</v>
      </c>
      <c r="Q71" s="27">
        <f t="shared" si="0"/>
        <v>87305631.814101472</v>
      </c>
      <c r="R71" s="12"/>
      <c r="S71" s="57"/>
      <c r="T71" s="12"/>
      <c r="U71" s="12"/>
    </row>
    <row r="72" spans="1:21" ht="15.75" x14ac:dyDescent="0.25">
      <c r="A72" s="10"/>
      <c r="B72" s="10"/>
      <c r="C72" s="25"/>
      <c r="D72" s="26" t="s">
        <v>67</v>
      </c>
      <c r="E72" s="11">
        <v>12087221.960000001</v>
      </c>
      <c r="F72" s="11"/>
      <c r="G72" s="11">
        <v>607405.54174398794</v>
      </c>
      <c r="H72" s="11">
        <v>292414.32</v>
      </c>
      <c r="I72" s="11">
        <v>385853.26009312988</v>
      </c>
      <c r="J72" s="11">
        <v>134305.51999999999</v>
      </c>
      <c r="K72" s="11">
        <v>791211.29999999993</v>
      </c>
      <c r="L72" s="11">
        <v>828535.5</v>
      </c>
      <c r="M72" s="11">
        <v>299709.62</v>
      </c>
      <c r="N72" s="11">
        <v>1546249.1199999999</v>
      </c>
      <c r="O72" s="11">
        <f>VLOOKUP(D72,'[4]PLANILLA MES'!$I$10:$W$144,15,FALSE)</f>
        <v>4069596</v>
      </c>
      <c r="P72" s="11">
        <v>5542003.5800000001</v>
      </c>
      <c r="Q72" s="27">
        <f t="shared" si="0"/>
        <v>26584505.721837118</v>
      </c>
      <c r="R72" s="12"/>
      <c r="S72" s="57"/>
      <c r="T72" s="12"/>
      <c r="U72" s="12"/>
    </row>
    <row r="73" spans="1:21" ht="15.75" x14ac:dyDescent="0.25">
      <c r="A73" s="10"/>
      <c r="B73" s="10"/>
      <c r="C73" s="25"/>
      <c r="D73" s="26" t="s">
        <v>68</v>
      </c>
      <c r="E73" s="11">
        <v>41316741.129999995</v>
      </c>
      <c r="F73" s="11"/>
      <c r="G73" s="11">
        <v>123889.4</v>
      </c>
      <c r="H73" s="11">
        <v>392685.81</v>
      </c>
      <c r="I73" s="11">
        <v>242954.78420195301</v>
      </c>
      <c r="J73" s="11">
        <v>103633.67</v>
      </c>
      <c r="K73" s="11">
        <v>2704531.46</v>
      </c>
      <c r="L73" s="11">
        <v>521692.27</v>
      </c>
      <c r="M73" s="11">
        <v>1024472.6100000001</v>
      </c>
      <c r="N73" s="11">
        <v>5285414.620000001</v>
      </c>
      <c r="O73" s="11">
        <f>VLOOKUP(D73,'[4]PLANILLA MES'!$I$10:$W$144,15,FALSE)</f>
        <v>13501620</v>
      </c>
      <c r="P73" s="11">
        <v>18943767.800000001</v>
      </c>
      <c r="Q73" s="27">
        <f t="shared" si="0"/>
        <v>84161403.554201946</v>
      </c>
      <c r="R73" s="12"/>
      <c r="S73" s="57"/>
      <c r="T73" s="12"/>
      <c r="U73" s="12"/>
    </row>
    <row r="74" spans="1:21" ht="15.75" x14ac:dyDescent="0.25">
      <c r="A74" s="10"/>
      <c r="B74" s="10"/>
      <c r="C74" s="25"/>
      <c r="D74" s="26" t="s">
        <v>69</v>
      </c>
      <c r="E74" s="11">
        <v>241463603.25</v>
      </c>
      <c r="F74" s="11"/>
      <c r="G74" s="11">
        <v>1227796.8269139123</v>
      </c>
      <c r="H74" s="11">
        <v>5101210.6400000006</v>
      </c>
      <c r="I74" s="11">
        <v>7069299.8406030238</v>
      </c>
      <c r="J74" s="11">
        <v>0</v>
      </c>
      <c r="K74" s="11">
        <v>15805842.65</v>
      </c>
      <c r="L74" s="11">
        <v>15179775.51</v>
      </c>
      <c r="M74" s="11">
        <v>5987230.9200000009</v>
      </c>
      <c r="N74" s="11">
        <v>30889059.809999991</v>
      </c>
      <c r="O74" s="11">
        <f>VLOOKUP(D74,'[4]PLANILLA MES'!$I$10:$W$144,15,FALSE)</f>
        <v>78906267</v>
      </c>
      <c r="P74" s="11">
        <v>110711307.25</v>
      </c>
      <c r="Q74" s="27">
        <f t="shared" si="0"/>
        <v>512341393.69751698</v>
      </c>
      <c r="R74" s="12"/>
      <c r="S74" s="57"/>
      <c r="T74" s="12"/>
      <c r="U74" s="12"/>
    </row>
    <row r="75" spans="1:21" ht="15.75" x14ac:dyDescent="0.25">
      <c r="A75" s="10"/>
      <c r="B75" s="10"/>
      <c r="C75" s="25"/>
      <c r="D75" s="26" t="s">
        <v>70</v>
      </c>
      <c r="E75" s="11">
        <v>86434634.709999993</v>
      </c>
      <c r="F75" s="11"/>
      <c r="G75" s="11">
        <v>2384926.5152890668</v>
      </c>
      <c r="H75" s="11">
        <v>1817012.64</v>
      </c>
      <c r="I75" s="11">
        <v>2623911.6693810928</v>
      </c>
      <c r="J75" s="11">
        <v>817621.4377236414</v>
      </c>
      <c r="K75" s="11">
        <v>5657880.6000000006</v>
      </c>
      <c r="L75" s="11">
        <v>5634276.5200000005</v>
      </c>
      <c r="M75" s="11">
        <v>2143197.14</v>
      </c>
      <c r="N75" s="11">
        <v>11057089.070000002</v>
      </c>
      <c r="O75" s="11">
        <f>VLOOKUP(D75,'[4]PLANILLA MES'!$I$10:$W$144,15,FALSE)</f>
        <v>0</v>
      </c>
      <c r="P75" s="11">
        <v>39630367.799999997</v>
      </c>
      <c r="Q75" s="27">
        <f t="shared" ref="Q75:Q138" si="1">SUM(E75:P75)</f>
        <v>158200918.10239381</v>
      </c>
      <c r="R75" s="12"/>
      <c r="S75" s="57"/>
      <c r="T75" s="12"/>
      <c r="U75" s="12"/>
    </row>
    <row r="76" spans="1:21" ht="15.75" x14ac:dyDescent="0.25">
      <c r="A76" s="10"/>
      <c r="B76" s="10"/>
      <c r="C76" s="25"/>
      <c r="D76" s="26" t="s">
        <v>71</v>
      </c>
      <c r="E76" s="11">
        <v>55297722.909999996</v>
      </c>
      <c r="F76" s="11"/>
      <c r="G76" s="11">
        <v>817164.27</v>
      </c>
      <c r="H76" s="11">
        <v>1157838.2799999998</v>
      </c>
      <c r="I76" s="11">
        <v>1905039.260012835</v>
      </c>
      <c r="J76" s="11">
        <v>1664830.4829298418</v>
      </c>
      <c r="K76" s="11">
        <v>3619705.4</v>
      </c>
      <c r="L76" s="11">
        <v>4090655.22</v>
      </c>
      <c r="M76" s="11">
        <v>1371139.2299999997</v>
      </c>
      <c r="N76" s="11">
        <v>7073921.8199999994</v>
      </c>
      <c r="O76" s="11">
        <f>VLOOKUP(D76,'[4]PLANILLA MES'!$I$10:$W$144,15,FALSE)</f>
        <v>18070371</v>
      </c>
      <c r="P76" s="11">
        <v>25354062.129999999</v>
      </c>
      <c r="Q76" s="27">
        <f t="shared" si="1"/>
        <v>120422450.00294267</v>
      </c>
      <c r="R76" s="12"/>
      <c r="S76" s="57"/>
      <c r="T76" s="12"/>
      <c r="U76" s="12"/>
    </row>
    <row r="77" spans="1:21" ht="15.75" x14ac:dyDescent="0.25">
      <c r="A77" s="10"/>
      <c r="B77" s="10"/>
      <c r="C77" s="25"/>
      <c r="D77" s="26" t="s">
        <v>72</v>
      </c>
      <c r="E77" s="11">
        <v>9144941.6199999992</v>
      </c>
      <c r="F77" s="11"/>
      <c r="G77" s="11">
        <v>382442.40556046204</v>
      </c>
      <c r="H77" s="11">
        <v>220015.5</v>
      </c>
      <c r="I77" s="11">
        <v>34629.611494700912</v>
      </c>
      <c r="J77" s="11">
        <v>15103.56</v>
      </c>
      <c r="K77" s="11">
        <v>598614.05999999994</v>
      </c>
      <c r="L77" s="11">
        <v>74359.51999999999</v>
      </c>
      <c r="M77" s="11">
        <v>226754.07000000007</v>
      </c>
      <c r="N77" s="11">
        <v>1169860.0300000003</v>
      </c>
      <c r="O77" s="11">
        <f>VLOOKUP(D77,'[4]PLANILLA MES'!$I$10:$W$144,15,FALSE)</f>
        <v>0</v>
      </c>
      <c r="P77" s="11">
        <v>4192965.06</v>
      </c>
      <c r="Q77" s="27">
        <f t="shared" si="1"/>
        <v>16059685.437055165</v>
      </c>
      <c r="R77" s="12"/>
      <c r="S77" s="57"/>
      <c r="T77" s="12"/>
      <c r="U77" s="12"/>
    </row>
    <row r="78" spans="1:21" ht="15.75" x14ac:dyDescent="0.25">
      <c r="A78" s="10"/>
      <c r="B78" s="10"/>
      <c r="C78" s="25"/>
      <c r="D78" s="26" t="s">
        <v>73</v>
      </c>
      <c r="E78" s="11">
        <v>8337268.7200000007</v>
      </c>
      <c r="F78" s="11"/>
      <c r="G78" s="11">
        <v>431175.90284297802</v>
      </c>
      <c r="H78" s="11">
        <v>200924.28999999998</v>
      </c>
      <c r="I78" s="11">
        <v>62346.988283937804</v>
      </c>
      <c r="J78" s="11">
        <v>35551.46</v>
      </c>
      <c r="K78" s="11">
        <v>545745.02</v>
      </c>
      <c r="L78" s="11">
        <v>133876.53</v>
      </c>
      <c r="M78" s="11">
        <v>206727.35</v>
      </c>
      <c r="N78" s="11">
        <v>1066539.1699999997</v>
      </c>
      <c r="O78" s="11">
        <f>VLOOKUP(D78,'[4]PLANILLA MES'!$I$10:$W$144,15,FALSE)</f>
        <v>0</v>
      </c>
      <c r="P78" s="11">
        <v>3822646.21</v>
      </c>
      <c r="Q78" s="27">
        <f t="shared" si="1"/>
        <v>14842801.641126916</v>
      </c>
      <c r="R78" s="12"/>
      <c r="S78" s="57"/>
      <c r="T78" s="12"/>
      <c r="U78" s="12"/>
    </row>
    <row r="79" spans="1:21" ht="15.75" x14ac:dyDescent="0.25">
      <c r="A79" s="10"/>
      <c r="B79" s="10"/>
      <c r="C79" s="25"/>
      <c r="D79" s="26" t="s">
        <v>74</v>
      </c>
      <c r="E79" s="11">
        <v>10562156.140000002</v>
      </c>
      <c r="F79" s="11"/>
      <c r="G79" s="11">
        <v>308258.91773856594</v>
      </c>
      <c r="H79" s="11">
        <v>254257.57</v>
      </c>
      <c r="I79" s="11">
        <v>73228.625097490061</v>
      </c>
      <c r="J79" s="11">
        <v>25095.15</v>
      </c>
      <c r="K79" s="11">
        <v>691382.79</v>
      </c>
      <c r="L79" s="11">
        <v>157242.46</v>
      </c>
      <c r="M79" s="11">
        <v>261894.76000000004</v>
      </c>
      <c r="N79" s="11">
        <v>1351156.1800000002</v>
      </c>
      <c r="O79" s="11">
        <f>VLOOKUP(D79,'[4]PLANILLA MES'!$I$10:$W$144,15,FALSE)</f>
        <v>3556128</v>
      </c>
      <c r="P79" s="11">
        <v>4842759.3499999996</v>
      </c>
      <c r="Q79" s="27">
        <f t="shared" si="1"/>
        <v>22083559.942836061</v>
      </c>
      <c r="R79" s="12"/>
      <c r="S79" s="57"/>
      <c r="T79" s="12"/>
      <c r="U79" s="12"/>
    </row>
    <row r="80" spans="1:21" ht="15.75" x14ac:dyDescent="0.25">
      <c r="A80" s="10"/>
      <c r="B80" s="10"/>
      <c r="C80" s="25"/>
      <c r="D80" s="26" t="s">
        <v>75</v>
      </c>
      <c r="E80" s="11">
        <v>4044423.5400000005</v>
      </c>
      <c r="F80" s="11"/>
      <c r="G80" s="11">
        <v>115148.63719030598</v>
      </c>
      <c r="H80" s="11">
        <v>97279.699999999983</v>
      </c>
      <c r="I80" s="11">
        <v>26006.4276047161</v>
      </c>
      <c r="J80" s="11">
        <v>8365.0499999999993</v>
      </c>
      <c r="K80" s="11">
        <v>264741.86</v>
      </c>
      <c r="L80" s="11">
        <v>55843.12</v>
      </c>
      <c r="M80" s="11">
        <v>100283.76</v>
      </c>
      <c r="N80" s="11">
        <v>517379.94000000024</v>
      </c>
      <c r="O80" s="11">
        <f>VLOOKUP(D80,'[4]PLANILLA MES'!$I$10:$W$144,15,FALSE)</f>
        <v>0</v>
      </c>
      <c r="P80" s="11">
        <v>1854372.34</v>
      </c>
      <c r="Q80" s="27">
        <f t="shared" si="1"/>
        <v>7083844.3747950234</v>
      </c>
      <c r="R80" s="12"/>
      <c r="S80" s="57"/>
      <c r="T80" s="12"/>
      <c r="U80" s="12"/>
    </row>
    <row r="81" spans="1:21" ht="15.75" x14ac:dyDescent="0.25">
      <c r="A81" s="10"/>
      <c r="B81" s="10"/>
      <c r="C81" s="25"/>
      <c r="D81" s="26" t="s">
        <v>76</v>
      </c>
      <c r="E81" s="11">
        <v>18470746.339999996</v>
      </c>
      <c r="F81" s="11"/>
      <c r="G81" s="11">
        <v>939753.48611989501</v>
      </c>
      <c r="H81" s="11">
        <v>444692.45999999996</v>
      </c>
      <c r="I81" s="11">
        <v>130716.51769738882</v>
      </c>
      <c r="J81" s="11">
        <v>62273.15</v>
      </c>
      <c r="K81" s="11">
        <v>1209067.1500000001</v>
      </c>
      <c r="L81" s="11">
        <v>280685.13999999996</v>
      </c>
      <c r="M81" s="11">
        <v>457992.84</v>
      </c>
      <c r="N81" s="11">
        <v>2362857</v>
      </c>
      <c r="O81" s="11">
        <f>VLOOKUP(D81,'[4]PLANILLA MES'!$I$10:$W$144,15,FALSE)</f>
        <v>0</v>
      </c>
      <c r="P81" s="11">
        <v>8468855.9800000004</v>
      </c>
      <c r="Q81" s="27">
        <f t="shared" si="1"/>
        <v>32827640.063817281</v>
      </c>
      <c r="R81" s="12"/>
      <c r="S81" s="57"/>
      <c r="T81" s="12"/>
      <c r="U81" s="12"/>
    </row>
    <row r="82" spans="1:21" ht="15.75" x14ac:dyDescent="0.25">
      <c r="A82" s="10"/>
      <c r="B82" s="10"/>
      <c r="C82" s="25"/>
      <c r="D82" s="26" t="s">
        <v>77</v>
      </c>
      <c r="E82" s="11">
        <v>10668795.630000001</v>
      </c>
      <c r="F82" s="11"/>
      <c r="G82" s="11">
        <v>506269.14834257489</v>
      </c>
      <c r="H82" s="11">
        <v>256821.5</v>
      </c>
      <c r="I82" s="11">
        <v>42294.663841354071</v>
      </c>
      <c r="J82" s="11">
        <v>26024.6</v>
      </c>
      <c r="K82" s="11">
        <v>698363.25</v>
      </c>
      <c r="L82" s="11">
        <v>90818.54</v>
      </c>
      <c r="M82" s="11">
        <v>264538.92</v>
      </c>
      <c r="N82" s="11">
        <v>1364797.9799999995</v>
      </c>
      <c r="O82" s="11">
        <f>VLOOKUP(D82,'[4]PLANILLA MES'!$I$10:$W$144,15,FALSE)</f>
        <v>0</v>
      </c>
      <c r="P82" s="11">
        <v>4891653.67</v>
      </c>
      <c r="Q82" s="27">
        <f t="shared" si="1"/>
        <v>18810377.902183928</v>
      </c>
      <c r="R82" s="12"/>
      <c r="S82" s="57"/>
      <c r="T82" s="12"/>
      <c r="U82" s="12"/>
    </row>
    <row r="83" spans="1:21" ht="15.75" x14ac:dyDescent="0.25">
      <c r="A83" s="10"/>
      <c r="B83" s="10"/>
      <c r="C83" s="25"/>
      <c r="D83" s="26" t="s">
        <v>78</v>
      </c>
      <c r="E83" s="11">
        <v>5154746.5999999996</v>
      </c>
      <c r="F83" s="11"/>
      <c r="G83" s="11">
        <v>282240.59095891099</v>
      </c>
      <c r="H83" s="11">
        <v>124776.2</v>
      </c>
      <c r="I83" s="11">
        <v>109842.93764623509</v>
      </c>
      <c r="J83" s="11">
        <v>53675.73</v>
      </c>
      <c r="K83" s="11">
        <v>337421.93</v>
      </c>
      <c r="L83" s="11">
        <v>235863.69</v>
      </c>
      <c r="M83" s="11">
        <v>127814.85000000002</v>
      </c>
      <c r="N83" s="11">
        <v>659417.20999999985</v>
      </c>
      <c r="O83" s="11">
        <f>VLOOKUP(D83,'[4]PLANILLA MES'!$I$10:$W$144,15,FALSE)</f>
        <v>1684485</v>
      </c>
      <c r="P83" s="11">
        <v>2363456.59</v>
      </c>
      <c r="Q83" s="27">
        <f t="shared" si="1"/>
        <v>11133741.328605145</v>
      </c>
      <c r="R83" s="12"/>
      <c r="S83" s="57"/>
      <c r="T83" s="12"/>
      <c r="U83" s="12"/>
    </row>
    <row r="84" spans="1:21" ht="15.75" x14ac:dyDescent="0.25">
      <c r="A84" s="10"/>
      <c r="B84" s="10"/>
      <c r="C84" s="25"/>
      <c r="D84" s="26" t="s">
        <v>79</v>
      </c>
      <c r="E84" s="11">
        <v>71641738.689999998</v>
      </c>
      <c r="F84" s="11"/>
      <c r="G84" s="11">
        <v>818105.60000000009</v>
      </c>
      <c r="H84" s="11">
        <v>1510103.6800000002</v>
      </c>
      <c r="I84" s="11">
        <v>3165735.0571351387</v>
      </c>
      <c r="J84" s="11">
        <v>2113784.7967656832</v>
      </c>
      <c r="K84" s="11">
        <v>4689559.97</v>
      </c>
      <c r="L84" s="11">
        <v>6797723.7599999998</v>
      </c>
      <c r="M84" s="11">
        <v>1776398.6400000004</v>
      </c>
      <c r="N84" s="11">
        <v>9164718.370000001</v>
      </c>
      <c r="O84" s="11">
        <f>VLOOKUP(D84,'[4]PLANILLA MES'!$I$10:$W$144,15,FALSE)</f>
        <v>0</v>
      </c>
      <c r="P84" s="11">
        <v>32847809.960000001</v>
      </c>
      <c r="Q84" s="27">
        <f t="shared" si="1"/>
        <v>134525678.52390084</v>
      </c>
      <c r="R84" s="12"/>
      <c r="S84" s="57"/>
      <c r="T84" s="12"/>
      <c r="U84" s="12"/>
    </row>
    <row r="85" spans="1:21" ht="15.75" x14ac:dyDescent="0.25">
      <c r="A85" s="10"/>
      <c r="B85" s="10"/>
      <c r="C85" s="25"/>
      <c r="D85" s="26" t="s">
        <v>80</v>
      </c>
      <c r="E85" s="11">
        <v>28220988.309999999</v>
      </c>
      <c r="F85" s="11"/>
      <c r="G85" s="11">
        <v>406537.072729657</v>
      </c>
      <c r="H85" s="11">
        <v>588149.86</v>
      </c>
      <c r="I85" s="11">
        <v>350539.2689246207</v>
      </c>
      <c r="J85" s="11">
        <v>158006.49</v>
      </c>
      <c r="K85" s="11">
        <v>1847303.27</v>
      </c>
      <c r="L85" s="11">
        <v>752706.42</v>
      </c>
      <c r="M85" s="11">
        <v>699755.78</v>
      </c>
      <c r="N85" s="11">
        <v>3610149.7100000018</v>
      </c>
      <c r="O85" s="11">
        <f>VLOOKUP(D85,'[4]PLANILLA MES'!$I$10:$W$144,15,FALSE)</f>
        <v>0</v>
      </c>
      <c r="P85" s="11">
        <v>12939351.83</v>
      </c>
      <c r="Q85" s="27">
        <f t="shared" si="1"/>
        <v>49573488.01165428</v>
      </c>
      <c r="R85" s="12"/>
      <c r="S85" s="57"/>
      <c r="T85" s="12"/>
      <c r="U85" s="12"/>
    </row>
    <row r="86" spans="1:21" ht="15.75" x14ac:dyDescent="0.25">
      <c r="A86" s="10"/>
      <c r="B86" s="10"/>
      <c r="C86" s="25"/>
      <c r="D86" s="26" t="s">
        <v>81</v>
      </c>
      <c r="E86" s="11">
        <v>8296975.9600000009</v>
      </c>
      <c r="F86" s="11"/>
      <c r="G86" s="11">
        <v>233193.59773856599</v>
      </c>
      <c r="H86" s="11">
        <v>200047.80999999997</v>
      </c>
      <c r="I86" s="11">
        <v>70354.23046749513</v>
      </c>
      <c r="J86" s="11">
        <v>14183.061333071153</v>
      </c>
      <c r="K86" s="11">
        <v>543107.5199999999</v>
      </c>
      <c r="L86" s="11">
        <v>151070.32</v>
      </c>
      <c r="M86" s="11">
        <v>205728.24999999997</v>
      </c>
      <c r="N86" s="11">
        <v>1061384.72</v>
      </c>
      <c r="O86" s="11">
        <f>VLOOKUP(D86,'[4]PLANILLA MES'!$I$10:$W$144,15,FALSE)</f>
        <v>0</v>
      </c>
      <c r="P86" s="11">
        <v>3804171.93</v>
      </c>
      <c r="Q86" s="27">
        <f t="shared" si="1"/>
        <v>14580217.399539134</v>
      </c>
      <c r="R86" s="12"/>
      <c r="S86" s="57"/>
      <c r="T86" s="12"/>
      <c r="U86" s="12"/>
    </row>
    <row r="87" spans="1:21" ht="15.75" x14ac:dyDescent="0.25">
      <c r="A87" s="10"/>
      <c r="B87" s="10"/>
      <c r="C87" s="25"/>
      <c r="D87" s="26" t="s">
        <v>82</v>
      </c>
      <c r="E87" s="11">
        <v>9166451.2800000012</v>
      </c>
      <c r="F87" s="11"/>
      <c r="G87" s="11">
        <v>289545.33296659094</v>
      </c>
      <c r="H87" s="11">
        <v>220580.6</v>
      </c>
      <c r="I87" s="11">
        <v>33260.852147084268</v>
      </c>
      <c r="J87" s="11">
        <v>15103.56</v>
      </c>
      <c r="K87" s="11">
        <v>600022.06000000006</v>
      </c>
      <c r="L87" s="11">
        <v>71420.41</v>
      </c>
      <c r="M87" s="11">
        <v>227287.43999999994</v>
      </c>
      <c r="N87" s="11">
        <v>1172611.6600000001</v>
      </c>
      <c r="O87" s="11">
        <f>VLOOKUP(D87,'[4]PLANILLA MES'!$I$10:$W$144,15,FALSE)</f>
        <v>0</v>
      </c>
      <c r="P87" s="11">
        <v>4202827.2699999996</v>
      </c>
      <c r="Q87" s="27">
        <f t="shared" si="1"/>
        <v>15999110.465113675</v>
      </c>
      <c r="R87" s="12"/>
      <c r="S87" s="57"/>
      <c r="T87" s="12"/>
      <c r="U87" s="12"/>
    </row>
    <row r="88" spans="1:21" ht="15.75" x14ac:dyDescent="0.25">
      <c r="A88" s="10"/>
      <c r="B88" s="10"/>
      <c r="C88" s="25"/>
      <c r="D88" s="26" t="s">
        <v>83</v>
      </c>
      <c r="E88" s="11">
        <v>101029702.34999999</v>
      </c>
      <c r="F88" s="11"/>
      <c r="G88" s="11">
        <v>205160.54</v>
      </c>
      <c r="H88" s="11">
        <v>2111148.86</v>
      </c>
      <c r="I88" s="11">
        <v>1986275.1272938824</v>
      </c>
      <c r="J88" s="11">
        <v>368229.19280680752</v>
      </c>
      <c r="K88" s="11">
        <v>6613251.6800000006</v>
      </c>
      <c r="L88" s="11">
        <v>4265091.4800000004</v>
      </c>
      <c r="M88" s="11">
        <v>2505090.35</v>
      </c>
      <c r="N88" s="11">
        <v>12924152.839999996</v>
      </c>
      <c r="O88" s="11">
        <f>VLOOKUP(D88,'[4]PLANILLA MES'!$I$10:$W$144,15,FALSE)</f>
        <v>0</v>
      </c>
      <c r="P88" s="11">
        <v>46322221.130000003</v>
      </c>
      <c r="Q88" s="27">
        <f t="shared" si="1"/>
        <v>178330323.55010068</v>
      </c>
      <c r="R88" s="12"/>
      <c r="S88" s="57"/>
      <c r="T88" s="12"/>
      <c r="U88" s="12"/>
    </row>
    <row r="89" spans="1:21" ht="15.75" x14ac:dyDescent="0.25">
      <c r="A89" s="10"/>
      <c r="B89" s="10"/>
      <c r="C89" s="25"/>
      <c r="D89" s="26" t="s">
        <v>84</v>
      </c>
      <c r="E89" s="11">
        <v>14376941.330000002</v>
      </c>
      <c r="F89" s="11"/>
      <c r="G89" s="11">
        <v>367323.61498867889</v>
      </c>
      <c r="H89" s="11">
        <v>346121.33999999991</v>
      </c>
      <c r="I89" s="11">
        <v>56392.885121805433</v>
      </c>
      <c r="J89" s="11">
        <v>31601.3</v>
      </c>
      <c r="K89" s="11">
        <v>941092.87</v>
      </c>
      <c r="L89" s="11">
        <v>121091.39</v>
      </c>
      <c r="M89" s="11">
        <v>356484.54999999993</v>
      </c>
      <c r="N89" s="11">
        <v>1839159.8600000006</v>
      </c>
      <c r="O89" s="11">
        <f>VLOOKUP(D89,'[4]PLANILLA MES'!$I$10:$W$144,15,FALSE)</f>
        <v>0</v>
      </c>
      <c r="P89" s="11">
        <v>6591842.2400000002</v>
      </c>
      <c r="Q89" s="27">
        <f t="shared" si="1"/>
        <v>25028051.380110487</v>
      </c>
      <c r="R89" s="12"/>
      <c r="S89" s="57"/>
      <c r="T89" s="12"/>
      <c r="U89" s="12"/>
    </row>
    <row r="90" spans="1:21" ht="15.75" x14ac:dyDescent="0.25">
      <c r="A90" s="10"/>
      <c r="B90" s="10"/>
      <c r="C90" s="25"/>
      <c r="D90" s="26" t="s">
        <v>85</v>
      </c>
      <c r="E90" s="11">
        <v>13870403.780000003</v>
      </c>
      <c r="F90" s="11"/>
      <c r="G90" s="11">
        <v>1106087.1262062842</v>
      </c>
      <c r="H90" s="11">
        <v>336399.20000000007</v>
      </c>
      <c r="I90" s="11">
        <v>276763.14008808392</v>
      </c>
      <c r="J90" s="11">
        <v>80629.78</v>
      </c>
      <c r="K90" s="11">
        <v>907935.68</v>
      </c>
      <c r="L90" s="11">
        <v>594288.31999999995</v>
      </c>
      <c r="M90" s="11">
        <v>343924.65999999992</v>
      </c>
      <c r="N90" s="11">
        <v>1774361.4099999995</v>
      </c>
      <c r="O90" s="11">
        <f>VLOOKUP(D90,'[4]PLANILLA MES'!$I$10:$W$144,15,FALSE)</f>
        <v>0</v>
      </c>
      <c r="P90" s="11">
        <v>6359594.2599999998</v>
      </c>
      <c r="Q90" s="27">
        <f t="shared" si="1"/>
        <v>25650387.356294371</v>
      </c>
      <c r="R90" s="12"/>
      <c r="S90" s="57"/>
      <c r="T90" s="12"/>
      <c r="U90" s="12"/>
    </row>
    <row r="91" spans="1:21" ht="15.75" x14ac:dyDescent="0.25">
      <c r="A91" s="10"/>
      <c r="B91" s="10"/>
      <c r="C91" s="25"/>
      <c r="D91" s="26" t="s">
        <v>86</v>
      </c>
      <c r="E91" s="11">
        <v>17846360.02</v>
      </c>
      <c r="F91" s="11"/>
      <c r="G91" s="11">
        <v>347414.92292425002</v>
      </c>
      <c r="H91" s="11">
        <v>430630.60000000003</v>
      </c>
      <c r="I91" s="11">
        <v>232757.52706220909</v>
      </c>
      <c r="J91" s="11">
        <v>94106.81</v>
      </c>
      <c r="K91" s="11">
        <v>1168195.77</v>
      </c>
      <c r="L91" s="11">
        <v>499795.89</v>
      </c>
      <c r="M91" s="11">
        <v>442510.81999999995</v>
      </c>
      <c r="N91" s="11">
        <v>2282982.86</v>
      </c>
      <c r="O91" s="11">
        <f>VLOOKUP(D91,'[4]PLANILLA MES'!$I$10:$W$144,15,FALSE)</f>
        <v>0</v>
      </c>
      <c r="P91" s="11">
        <v>8182574.2300000004</v>
      </c>
      <c r="Q91" s="27">
        <f t="shared" si="1"/>
        <v>31527329.449986458</v>
      </c>
      <c r="R91" s="12"/>
      <c r="S91" s="57"/>
      <c r="T91" s="12"/>
      <c r="U91" s="12"/>
    </row>
    <row r="92" spans="1:21" ht="15.75" x14ac:dyDescent="0.25">
      <c r="A92" s="10"/>
      <c r="B92" s="10"/>
      <c r="C92" s="25"/>
      <c r="D92" s="26" t="s">
        <v>87</v>
      </c>
      <c r="E92" s="11">
        <v>109352429.40999998</v>
      </c>
      <c r="F92" s="11"/>
      <c r="G92" s="11">
        <v>348982.98232812097</v>
      </c>
      <c r="H92" s="11">
        <v>2294053.7199999997</v>
      </c>
      <c r="I92" s="11">
        <v>3157317.187147296</v>
      </c>
      <c r="J92" s="11">
        <v>616573.45285753068</v>
      </c>
      <c r="K92" s="11">
        <v>7158044.8099999996</v>
      </c>
      <c r="L92" s="11">
        <v>6779648.2200000007</v>
      </c>
      <c r="M92" s="11">
        <v>2711457.25</v>
      </c>
      <c r="N92" s="11">
        <v>13988831.839999996</v>
      </c>
      <c r="O92" s="11">
        <f>VLOOKUP(D92,'[4]PLANILLA MES'!$I$10:$W$144,15,FALSE)</f>
        <v>0</v>
      </c>
      <c r="P92" s="11">
        <v>50138199.93</v>
      </c>
      <c r="Q92" s="27">
        <f t="shared" si="1"/>
        <v>196545538.80233291</v>
      </c>
      <c r="R92" s="12"/>
      <c r="S92" s="57"/>
      <c r="T92" s="12"/>
      <c r="U92" s="12"/>
    </row>
    <row r="93" spans="1:21" ht="15.75" x14ac:dyDescent="0.25">
      <c r="A93" s="10"/>
      <c r="B93" s="10"/>
      <c r="C93" s="25"/>
      <c r="D93" s="26" t="s">
        <v>88</v>
      </c>
      <c r="E93" s="11">
        <v>3823873.6999999997</v>
      </c>
      <c r="F93" s="11"/>
      <c r="G93" s="11">
        <v>230044.02881750301</v>
      </c>
      <c r="H93" s="11">
        <v>92519.530000000013</v>
      </c>
      <c r="I93" s="11">
        <v>73297.063064870905</v>
      </c>
      <c r="J93" s="11">
        <v>31368.94</v>
      </c>
      <c r="K93" s="11">
        <v>250305</v>
      </c>
      <c r="L93" s="11">
        <v>157389.41</v>
      </c>
      <c r="M93" s="11">
        <v>94815.080000000016</v>
      </c>
      <c r="N93" s="11">
        <v>489166.23000000004</v>
      </c>
      <c r="O93" s="11">
        <f>VLOOKUP(D93,'[4]PLANILLA MES'!$I$10:$W$144,15,FALSE)</f>
        <v>0</v>
      </c>
      <c r="P93" s="11">
        <v>1753250.02</v>
      </c>
      <c r="Q93" s="27">
        <f t="shared" si="1"/>
        <v>6996029.0018823743</v>
      </c>
      <c r="R93" s="12"/>
      <c r="S93" s="57"/>
      <c r="T93" s="12"/>
      <c r="U93" s="12"/>
    </row>
    <row r="94" spans="1:21" ht="15.75" x14ac:dyDescent="0.25">
      <c r="A94" s="10"/>
      <c r="B94" s="10"/>
      <c r="C94" s="25"/>
      <c r="D94" s="26" t="s">
        <v>89</v>
      </c>
      <c r="E94" s="11">
        <v>5643712.8799999999</v>
      </c>
      <c r="F94" s="11"/>
      <c r="G94" s="11">
        <v>13048.409999999998</v>
      </c>
      <c r="H94" s="11">
        <v>100701.81</v>
      </c>
      <c r="I94" s="11">
        <v>15672.294530210491</v>
      </c>
      <c r="J94" s="11">
        <v>9759.2199999999993</v>
      </c>
      <c r="K94" s="11">
        <v>369428.92000000004</v>
      </c>
      <c r="L94" s="11">
        <v>33652.82</v>
      </c>
      <c r="M94" s="11">
        <v>139939.06</v>
      </c>
      <c r="N94" s="11">
        <v>721967.82000000007</v>
      </c>
      <c r="O94" s="11">
        <f>VLOOKUP(D94,'[4]PLANILLA MES'!$I$10:$W$144,15,FALSE)</f>
        <v>0</v>
      </c>
      <c r="P94" s="11">
        <v>2587648.12</v>
      </c>
      <c r="Q94" s="27">
        <f t="shared" si="1"/>
        <v>9635531.3545302097</v>
      </c>
      <c r="R94" s="12"/>
      <c r="S94" s="57"/>
      <c r="T94" s="12"/>
      <c r="U94" s="12"/>
    </row>
    <row r="95" spans="1:21" ht="15.75" x14ac:dyDescent="0.25">
      <c r="A95" s="10"/>
      <c r="B95" s="10"/>
      <c r="C95" s="25"/>
      <c r="D95" s="26" t="s">
        <v>90</v>
      </c>
      <c r="E95" s="11">
        <v>53398510.030000001</v>
      </c>
      <c r="F95" s="11"/>
      <c r="G95" s="11">
        <v>288396.93446952896</v>
      </c>
      <c r="H95" s="11">
        <v>1132623.3799999999</v>
      </c>
      <c r="I95" s="11">
        <v>2558895.6003693026</v>
      </c>
      <c r="J95" s="11">
        <v>413320.9850660899</v>
      </c>
      <c r="K95" s="11">
        <v>3495385.79</v>
      </c>
      <c r="L95" s="11">
        <v>5697097.71</v>
      </c>
      <c r="M95" s="11">
        <v>1324047.1099999999</v>
      </c>
      <c r="N95" s="11">
        <v>6830966.3200000022</v>
      </c>
      <c r="O95" s="11">
        <f>VLOOKUP(D95,'[4]PLANILLA MES'!$I$10:$W$144,15,FALSE)</f>
        <v>0</v>
      </c>
      <c r="P95" s="11">
        <v>24483271.100000001</v>
      </c>
      <c r="Q95" s="27">
        <f t="shared" si="1"/>
        <v>99622514.959904939</v>
      </c>
      <c r="R95" s="12"/>
      <c r="S95" s="57"/>
      <c r="T95" s="12"/>
      <c r="U95" s="12"/>
    </row>
    <row r="96" spans="1:21" ht="15.75" x14ac:dyDescent="0.25">
      <c r="A96" s="10"/>
      <c r="B96" s="10"/>
      <c r="C96" s="25"/>
      <c r="D96" s="26" t="s">
        <v>91</v>
      </c>
      <c r="E96" s="11">
        <v>38322352.909999996</v>
      </c>
      <c r="F96" s="11"/>
      <c r="G96" s="11">
        <v>646898.73999999987</v>
      </c>
      <c r="H96" s="11">
        <v>799594.49</v>
      </c>
      <c r="I96" s="11">
        <v>1157080.7145077239</v>
      </c>
      <c r="J96" s="11">
        <v>587214.08019997517</v>
      </c>
      <c r="K96" s="11">
        <v>2508523.3200000003</v>
      </c>
      <c r="L96" s="11">
        <v>2484577.7999999998</v>
      </c>
      <c r="M96" s="11">
        <v>950225.04000000015</v>
      </c>
      <c r="N96" s="11">
        <v>4902359.700000002</v>
      </c>
      <c r="O96" s="11">
        <f>VLOOKUP(D96,'[4]PLANILLA MES'!$I$10:$W$144,15,FALSE)</f>
        <v>0</v>
      </c>
      <c r="P96" s="11">
        <v>17570837.75</v>
      </c>
      <c r="Q96" s="27">
        <f t="shared" si="1"/>
        <v>69929664.544707686</v>
      </c>
      <c r="R96" s="12"/>
      <c r="S96" s="57"/>
      <c r="T96" s="12"/>
      <c r="U96" s="12"/>
    </row>
    <row r="97" spans="1:21" ht="15.75" x14ac:dyDescent="0.25">
      <c r="A97" s="10"/>
      <c r="B97" s="10"/>
      <c r="C97" s="25"/>
      <c r="D97" s="26" t="s">
        <v>92</v>
      </c>
      <c r="E97" s="11">
        <v>6741311.8700000001</v>
      </c>
      <c r="F97" s="11"/>
      <c r="G97" s="11">
        <v>289554.95605114999</v>
      </c>
      <c r="H97" s="11">
        <v>162512.13999999998</v>
      </c>
      <c r="I97" s="11">
        <v>56735.074958709592</v>
      </c>
      <c r="J97" s="11">
        <v>25327.51</v>
      </c>
      <c r="K97" s="11">
        <v>441276.1</v>
      </c>
      <c r="L97" s="11">
        <v>121826.15999999999</v>
      </c>
      <c r="M97" s="11">
        <v>167154.68000000002</v>
      </c>
      <c r="N97" s="11">
        <v>862377.38999999955</v>
      </c>
      <c r="O97" s="11">
        <f>VLOOKUP(D97,'[4]PLANILLA MES'!$I$10:$W$144,15,FALSE)</f>
        <v>0</v>
      </c>
      <c r="P97" s="11">
        <v>3090898.38</v>
      </c>
      <c r="Q97" s="27">
        <f t="shared" si="1"/>
        <v>11958974.261009857</v>
      </c>
      <c r="R97" s="12"/>
      <c r="S97" s="57"/>
      <c r="T97" s="12"/>
      <c r="U97" s="12"/>
    </row>
    <row r="98" spans="1:21" ht="15.75" x14ac:dyDescent="0.25">
      <c r="A98" s="10"/>
      <c r="B98" s="10"/>
      <c r="C98" s="25"/>
      <c r="D98" s="26" t="s">
        <v>93</v>
      </c>
      <c r="E98" s="11">
        <v>25102086.329999998</v>
      </c>
      <c r="F98" s="11"/>
      <c r="G98" s="11">
        <v>686051.762725187</v>
      </c>
      <c r="H98" s="11">
        <v>240205.56999999998</v>
      </c>
      <c r="I98" s="11">
        <v>317962.79645134474</v>
      </c>
      <c r="J98" s="11">
        <v>138255.67999999999</v>
      </c>
      <c r="K98" s="11">
        <v>1643144.6500000001</v>
      </c>
      <c r="L98" s="11">
        <v>682755.57000000007</v>
      </c>
      <c r="M98" s="11">
        <v>622420.81000000006</v>
      </c>
      <c r="N98" s="11">
        <v>3211166.4899999993</v>
      </c>
      <c r="O98" s="11">
        <f>VLOOKUP(D98,'[4]PLANILLA MES'!$I$10:$W$144,15,FALSE)</f>
        <v>0</v>
      </c>
      <c r="P98" s="11">
        <v>11509332.1</v>
      </c>
      <c r="Q98" s="27">
        <f t="shared" si="1"/>
        <v>44153381.759176522</v>
      </c>
      <c r="R98" s="12"/>
      <c r="S98" s="57"/>
      <c r="T98" s="12"/>
      <c r="U98" s="12"/>
    </row>
    <row r="99" spans="1:21" ht="15.75" x14ac:dyDescent="0.25">
      <c r="A99" s="10"/>
      <c r="B99" s="10"/>
      <c r="C99" s="25"/>
      <c r="D99" s="26" t="s">
        <v>94</v>
      </c>
      <c r="E99" s="11">
        <v>11805778.52</v>
      </c>
      <c r="F99" s="11"/>
      <c r="G99" s="11">
        <v>897348.3017940321</v>
      </c>
      <c r="H99" s="11">
        <v>284720.8</v>
      </c>
      <c r="I99" s="11">
        <v>146799.4400318843</v>
      </c>
      <c r="J99" s="11">
        <v>70870.559999999998</v>
      </c>
      <c r="K99" s="11">
        <v>772788.43</v>
      </c>
      <c r="L99" s="11">
        <v>315219.7</v>
      </c>
      <c r="M99" s="11">
        <v>292731.08</v>
      </c>
      <c r="N99" s="11">
        <v>1510245.6699999997</v>
      </c>
      <c r="O99" s="11">
        <f>VLOOKUP(D99,'[4]PLANILLA MES'!$I$10:$W$144,15,FALSE)</f>
        <v>3857931</v>
      </c>
      <c r="P99" s="11">
        <v>5412961.4900000002</v>
      </c>
      <c r="Q99" s="27">
        <f t="shared" si="1"/>
        <v>25367394.991825916</v>
      </c>
      <c r="R99" s="12"/>
      <c r="S99" s="57"/>
      <c r="T99" s="12"/>
      <c r="U99" s="12"/>
    </row>
    <row r="100" spans="1:21" ht="15.75" x14ac:dyDescent="0.25">
      <c r="A100" s="10"/>
      <c r="B100" s="10"/>
      <c r="C100" s="25"/>
      <c r="D100" s="26" t="s">
        <v>95</v>
      </c>
      <c r="E100" s="11">
        <v>32484749.950000003</v>
      </c>
      <c r="F100" s="11"/>
      <c r="G100" s="11">
        <v>1000810.876533604</v>
      </c>
      <c r="H100" s="11">
        <v>675458.46999999986</v>
      </c>
      <c r="I100" s="11">
        <v>341368.58129558922</v>
      </c>
      <c r="J100" s="11">
        <v>166139.18</v>
      </c>
      <c r="K100" s="11">
        <v>2126402.65</v>
      </c>
      <c r="L100" s="11">
        <v>733014.38</v>
      </c>
      <c r="M100" s="11">
        <v>805478.25</v>
      </c>
      <c r="N100" s="11">
        <v>4155588.5599999991</v>
      </c>
      <c r="O100" s="11">
        <f>VLOOKUP(D100,'[4]PLANILLA MES'!$I$10:$W$144,15,FALSE)</f>
        <v>0</v>
      </c>
      <c r="P100" s="11">
        <v>14894290.880000001</v>
      </c>
      <c r="Q100" s="27">
        <f t="shared" si="1"/>
        <v>57383301.7778292</v>
      </c>
      <c r="R100" s="12"/>
      <c r="S100" s="57"/>
      <c r="T100" s="12"/>
      <c r="U100" s="12"/>
    </row>
    <row r="101" spans="1:21" ht="15.75" x14ac:dyDescent="0.25">
      <c r="A101" s="10"/>
      <c r="B101" s="10"/>
      <c r="C101" s="25"/>
      <c r="D101" s="26" t="s">
        <v>96</v>
      </c>
      <c r="E101" s="11">
        <v>22564551.350000001</v>
      </c>
      <c r="F101" s="11"/>
      <c r="G101" s="11">
        <v>780272.76971931092</v>
      </c>
      <c r="H101" s="11">
        <v>543716.47</v>
      </c>
      <c r="I101" s="11">
        <v>126541.80168715806</v>
      </c>
      <c r="J101" s="11">
        <v>44845.96</v>
      </c>
      <c r="K101" s="11">
        <v>1477041.44</v>
      </c>
      <c r="L101" s="11">
        <v>271720.85000000003</v>
      </c>
      <c r="M101" s="11">
        <v>559501.13</v>
      </c>
      <c r="N101" s="11">
        <v>2886554.1599999997</v>
      </c>
      <c r="O101" s="11">
        <f>VLOOKUP(D101,'[4]PLANILLA MES'!$I$10:$W$144,15,FALSE)</f>
        <v>0</v>
      </c>
      <c r="P101" s="11">
        <v>10345869.73</v>
      </c>
      <c r="Q101" s="27">
        <f t="shared" si="1"/>
        <v>39600615.661406472</v>
      </c>
      <c r="R101" s="12"/>
      <c r="S101" s="57"/>
      <c r="T101" s="12"/>
      <c r="U101" s="12"/>
    </row>
    <row r="102" spans="1:21" ht="15.75" x14ac:dyDescent="0.25">
      <c r="A102" s="10"/>
      <c r="B102" s="10"/>
      <c r="C102" s="25"/>
      <c r="D102" s="26" t="s">
        <v>97</v>
      </c>
      <c r="E102" s="11">
        <v>21278818.420000002</v>
      </c>
      <c r="F102" s="11"/>
      <c r="G102" s="11">
        <v>646619.23825136491</v>
      </c>
      <c r="H102" s="11">
        <v>512432.38</v>
      </c>
      <c r="I102" s="11">
        <v>142077.2202826069</v>
      </c>
      <c r="J102" s="11">
        <v>59252.43</v>
      </c>
      <c r="K102" s="11">
        <v>1392879.3099999998</v>
      </c>
      <c r="L102" s="11">
        <v>305079.76</v>
      </c>
      <c r="M102" s="11">
        <v>527620.64000000013</v>
      </c>
      <c r="N102" s="11">
        <v>2722077.5500000007</v>
      </c>
      <c r="O102" s="11">
        <f>VLOOKUP(D102,'[4]PLANILLA MES'!$I$10:$W$144,15,FALSE)</f>
        <v>0</v>
      </c>
      <c r="P102" s="11">
        <v>9756359.9000000004</v>
      </c>
      <c r="Q102" s="27">
        <f t="shared" si="1"/>
        <v>37343216.848533973</v>
      </c>
      <c r="R102" s="12"/>
      <c r="S102" s="57"/>
      <c r="T102" s="12"/>
      <c r="U102" s="12"/>
    </row>
    <row r="103" spans="1:21" ht="15.75" x14ac:dyDescent="0.25">
      <c r="A103" s="10"/>
      <c r="B103" s="10"/>
      <c r="C103" s="25"/>
      <c r="D103" s="26" t="s">
        <v>98</v>
      </c>
      <c r="E103" s="11">
        <v>4020490.2699999996</v>
      </c>
      <c r="F103" s="11"/>
      <c r="G103" s="11">
        <v>184276.28127353001</v>
      </c>
      <c r="H103" s="11">
        <v>96739.01</v>
      </c>
      <c r="I103" s="11">
        <v>16972.615910446293</v>
      </c>
      <c r="J103" s="11">
        <v>8829.77</v>
      </c>
      <c r="K103" s="11">
        <v>263175.23</v>
      </c>
      <c r="L103" s="11">
        <v>36444.980000000003</v>
      </c>
      <c r="M103" s="11">
        <v>99690.29</v>
      </c>
      <c r="N103" s="11">
        <v>514318.33999999979</v>
      </c>
      <c r="O103" s="11">
        <f>VLOOKUP(D103,'[4]PLANILLA MES'!$I$10:$W$144,15,FALSE)</f>
        <v>1313829</v>
      </c>
      <c r="P103" s="11">
        <v>1843398.9</v>
      </c>
      <c r="Q103" s="27">
        <f t="shared" si="1"/>
        <v>8398164.6871839743</v>
      </c>
      <c r="R103" s="12"/>
      <c r="S103" s="57"/>
      <c r="T103" s="12"/>
      <c r="U103" s="12"/>
    </row>
    <row r="104" spans="1:21" ht="15.75" x14ac:dyDescent="0.25">
      <c r="A104" s="10"/>
      <c r="B104" s="10"/>
      <c r="C104" s="25"/>
      <c r="D104" s="26" t="s">
        <v>99</v>
      </c>
      <c r="E104" s="11">
        <v>13675301.99</v>
      </c>
      <c r="F104" s="11"/>
      <c r="G104" s="11">
        <v>742292.33675083902</v>
      </c>
      <c r="H104" s="11">
        <v>285913.43000000005</v>
      </c>
      <c r="I104" s="11">
        <v>328639.11936275451</v>
      </c>
      <c r="J104" s="11">
        <v>155450.5</v>
      </c>
      <c r="K104" s="11">
        <v>895164.61</v>
      </c>
      <c r="L104" s="11">
        <v>705680.64</v>
      </c>
      <c r="M104" s="11">
        <v>339087</v>
      </c>
      <c r="N104" s="11">
        <v>1749403.1199999996</v>
      </c>
      <c r="O104" s="11">
        <f>VLOOKUP(D104,'[4]PLANILLA MES'!$I$10:$W$144,15,FALSE)</f>
        <v>0</v>
      </c>
      <c r="P104" s="11">
        <v>6270139.8899999997</v>
      </c>
      <c r="Q104" s="27">
        <f t="shared" si="1"/>
        <v>25147072.636113595</v>
      </c>
      <c r="R104" s="12"/>
      <c r="S104" s="57"/>
      <c r="T104" s="12"/>
      <c r="U104" s="12"/>
    </row>
    <row r="105" spans="1:21" ht="15.75" x14ac:dyDescent="0.25">
      <c r="A105" s="10"/>
      <c r="B105" s="10"/>
      <c r="C105" s="25"/>
      <c r="D105" s="26" t="s">
        <v>100</v>
      </c>
      <c r="E105" s="11">
        <v>4802412.1499999994</v>
      </c>
      <c r="F105" s="11"/>
      <c r="G105" s="11">
        <v>322908.66767958202</v>
      </c>
      <c r="H105" s="11">
        <v>115512.26000000001</v>
      </c>
      <c r="I105" s="11">
        <v>8144.1181183189883</v>
      </c>
      <c r="J105" s="11">
        <v>5344.34</v>
      </c>
      <c r="K105" s="11">
        <v>314358.64</v>
      </c>
      <c r="L105" s="11">
        <v>17487.72</v>
      </c>
      <c r="M105" s="11">
        <v>119078.53</v>
      </c>
      <c r="N105" s="11">
        <v>614345.12000000034</v>
      </c>
      <c r="O105" s="11">
        <f>VLOOKUP(D105,'[4]PLANILLA MES'!$I$10:$W$144,15,FALSE)</f>
        <v>0</v>
      </c>
      <c r="P105" s="11">
        <v>2201910.89</v>
      </c>
      <c r="Q105" s="27">
        <f t="shared" si="1"/>
        <v>8521502.4357979</v>
      </c>
      <c r="R105" s="12"/>
      <c r="S105" s="57"/>
      <c r="T105" s="12"/>
      <c r="U105" s="12"/>
    </row>
    <row r="106" spans="1:21" ht="15.75" x14ac:dyDescent="0.25">
      <c r="A106" s="10"/>
      <c r="B106" s="10"/>
      <c r="C106" s="25"/>
      <c r="D106" s="26" t="s">
        <v>101</v>
      </c>
      <c r="E106" s="11">
        <v>62423179.399999991</v>
      </c>
      <c r="F106" s="11"/>
      <c r="G106" s="11">
        <v>415035.31410245399</v>
      </c>
      <c r="H106" s="11">
        <v>1310889.7</v>
      </c>
      <c r="I106" s="11">
        <v>1668996.7105163457</v>
      </c>
      <c r="J106" s="11">
        <v>283240.72769015172</v>
      </c>
      <c r="K106" s="11">
        <v>4086127.0100000002</v>
      </c>
      <c r="L106" s="11">
        <v>3583805.46</v>
      </c>
      <c r="M106" s="11">
        <v>1547819.1</v>
      </c>
      <c r="N106" s="11">
        <v>7985440.7000000011</v>
      </c>
      <c r="O106" s="11">
        <f>VLOOKUP(D106,'[4]PLANILLA MES'!$I$10:$W$144,15,FALSE)</f>
        <v>20398851</v>
      </c>
      <c r="P106" s="11">
        <v>28621091.149999999</v>
      </c>
      <c r="Q106" s="27">
        <f t="shared" si="1"/>
        <v>132324476.27230895</v>
      </c>
      <c r="R106" s="12"/>
      <c r="S106" s="57"/>
      <c r="T106" s="12"/>
      <c r="U106" s="12"/>
    </row>
    <row r="107" spans="1:21" ht="15.75" x14ac:dyDescent="0.25">
      <c r="A107" s="10"/>
      <c r="B107" s="10"/>
      <c r="C107" s="25"/>
      <c r="D107" s="26" t="s">
        <v>102</v>
      </c>
      <c r="E107" s="11">
        <v>10180435.279999999</v>
      </c>
      <c r="F107" s="11"/>
      <c r="G107" s="11">
        <v>85929.5</v>
      </c>
      <c r="H107" s="11">
        <v>96334.27</v>
      </c>
      <c r="I107" s="11">
        <v>71928.303717254254</v>
      </c>
      <c r="J107" s="11">
        <v>38339.81</v>
      </c>
      <c r="K107" s="11">
        <v>666395.91999999993</v>
      </c>
      <c r="L107" s="11">
        <v>154450.29999999999</v>
      </c>
      <c r="M107" s="11">
        <v>252429.72</v>
      </c>
      <c r="N107" s="11">
        <v>1302324.8699999996</v>
      </c>
      <c r="O107" s="11">
        <f>VLOOKUP(D107,'[4]PLANILLA MES'!$I$10:$W$144,15,FALSE)</f>
        <v>0</v>
      </c>
      <c r="P107" s="11">
        <v>4667739.9400000004</v>
      </c>
      <c r="Q107" s="27">
        <f t="shared" si="1"/>
        <v>17516307.913717255</v>
      </c>
      <c r="R107" s="12"/>
      <c r="S107" s="57"/>
      <c r="T107" s="12"/>
      <c r="U107" s="12"/>
    </row>
    <row r="108" spans="1:21" ht="15.75" x14ac:dyDescent="0.25">
      <c r="A108" s="10"/>
      <c r="B108" s="10"/>
      <c r="C108" s="25"/>
      <c r="D108" s="26" t="s">
        <v>103</v>
      </c>
      <c r="E108" s="11">
        <v>12981539.439999998</v>
      </c>
      <c r="F108" s="11"/>
      <c r="G108" s="11">
        <v>43447.221695296001</v>
      </c>
      <c r="H108" s="11">
        <v>318589.15999999997</v>
      </c>
      <c r="I108" s="11">
        <v>509657.54308505467</v>
      </c>
      <c r="J108" s="11">
        <v>131488.50185785009</v>
      </c>
      <c r="K108" s="11">
        <v>849751.97</v>
      </c>
      <c r="L108" s="11">
        <v>1094378.1300000001</v>
      </c>
      <c r="M108" s="11">
        <v>321884.74999999994</v>
      </c>
      <c r="N108" s="11">
        <v>1660654.1600000001</v>
      </c>
      <c r="O108" s="11">
        <f>VLOOKUP(D108,'[4]PLANILLA MES'!$I$10:$W$144,15,FALSE)</f>
        <v>0</v>
      </c>
      <c r="P108" s="11">
        <v>5952049.0599999996</v>
      </c>
      <c r="Q108" s="27">
        <f t="shared" si="1"/>
        <v>23863439.936638203</v>
      </c>
      <c r="R108" s="12"/>
      <c r="S108" s="57"/>
      <c r="T108" s="12"/>
      <c r="U108" s="12"/>
    </row>
    <row r="109" spans="1:21" ht="15.75" x14ac:dyDescent="0.25">
      <c r="A109" s="10"/>
      <c r="B109" s="10"/>
      <c r="C109" s="25"/>
      <c r="D109" s="26" t="s">
        <v>104</v>
      </c>
      <c r="E109" s="11">
        <v>15432429.860000001</v>
      </c>
      <c r="F109" s="11"/>
      <c r="G109" s="11">
        <v>508883.39092633099</v>
      </c>
      <c r="H109" s="11">
        <v>370999.99999999994</v>
      </c>
      <c r="I109" s="11">
        <v>28333.318495664382</v>
      </c>
      <c r="J109" s="11">
        <v>23468.61</v>
      </c>
      <c r="K109" s="11">
        <v>1010183.55</v>
      </c>
      <c r="L109" s="11">
        <v>60839.61</v>
      </c>
      <c r="M109" s="11">
        <v>382656.02</v>
      </c>
      <c r="N109" s="11">
        <v>1974182.4899999993</v>
      </c>
      <c r="O109" s="11">
        <f>VLOOKUP(D109,'[4]PLANILLA MES'!$I$10:$W$144,15,FALSE)</f>
        <v>5043060</v>
      </c>
      <c r="P109" s="11">
        <v>4033638.74</v>
      </c>
      <c r="Q109" s="27">
        <f t="shared" si="1"/>
        <v>28868675.589421995</v>
      </c>
      <c r="R109" s="12"/>
      <c r="S109" s="57"/>
      <c r="T109" s="12"/>
      <c r="U109" s="12"/>
    </row>
    <row r="110" spans="1:21" ht="15.75" x14ac:dyDescent="0.25">
      <c r="A110" s="10"/>
      <c r="B110" s="10"/>
      <c r="C110" s="25"/>
      <c r="D110" s="26" t="s">
        <v>105</v>
      </c>
      <c r="E110" s="11">
        <v>5755502.5499999998</v>
      </c>
      <c r="F110" s="11"/>
      <c r="G110" s="11">
        <v>275226.76148611796</v>
      </c>
      <c r="H110" s="11">
        <v>138608.42000000001</v>
      </c>
      <c r="I110" s="11">
        <v>28743.946299949373</v>
      </c>
      <c r="J110" s="11">
        <v>14638.84</v>
      </c>
      <c r="K110" s="11">
        <v>376746.51</v>
      </c>
      <c r="L110" s="11">
        <v>61721.340000000004</v>
      </c>
      <c r="M110" s="11">
        <v>142710.97</v>
      </c>
      <c r="N110" s="11">
        <v>736268.41000000027</v>
      </c>
      <c r="O110" s="11">
        <f>VLOOKUP(D110,'[4]PLANILLA MES'!$I$10:$W$144,15,FALSE)</f>
        <v>0</v>
      </c>
      <c r="P110" s="11">
        <v>2638903.7999999998</v>
      </c>
      <c r="Q110" s="27">
        <f t="shared" si="1"/>
        <v>10169071.547786066</v>
      </c>
      <c r="R110" s="12"/>
      <c r="S110" s="57"/>
      <c r="T110" s="12"/>
      <c r="U110" s="12"/>
    </row>
    <row r="111" spans="1:21" ht="15.75" x14ac:dyDescent="0.25">
      <c r="A111" s="10"/>
      <c r="B111" s="10"/>
      <c r="C111" s="25"/>
      <c r="D111" s="26" t="s">
        <v>106</v>
      </c>
      <c r="E111" s="11">
        <v>68156263.5</v>
      </c>
      <c r="F111" s="11"/>
      <c r="G111" s="11">
        <v>730855.47342934588</v>
      </c>
      <c r="H111" s="11">
        <v>1437489.14</v>
      </c>
      <c r="I111" s="11">
        <v>2934756.9172248309</v>
      </c>
      <c r="J111" s="11">
        <v>1426648.4795184871</v>
      </c>
      <c r="K111" s="11">
        <v>4461406.0299999993</v>
      </c>
      <c r="L111" s="11">
        <v>6301748.71</v>
      </c>
      <c r="M111" s="11">
        <v>1689974.2499999998</v>
      </c>
      <c r="N111" s="11">
        <v>8718841.5299999975</v>
      </c>
      <c r="O111" s="11">
        <f>VLOOKUP(D111,'[4]PLANILLA MES'!$I$10:$W$144,15,FALSE)</f>
        <v>22272327</v>
      </c>
      <c r="P111" s="11">
        <v>31249716.039999999</v>
      </c>
      <c r="Q111" s="27">
        <f t="shared" si="1"/>
        <v>149380027.07017267</v>
      </c>
      <c r="R111" s="12"/>
      <c r="S111" s="57"/>
      <c r="T111" s="12"/>
      <c r="U111" s="12"/>
    </row>
    <row r="112" spans="1:21" ht="15.75" x14ac:dyDescent="0.25">
      <c r="A112" s="10"/>
      <c r="B112" s="10"/>
      <c r="C112" s="25"/>
      <c r="D112" s="26" t="s">
        <v>107</v>
      </c>
      <c r="E112" s="11">
        <v>7450222.0699999994</v>
      </c>
      <c r="F112" s="11"/>
      <c r="G112" s="11">
        <v>470560.80265849998</v>
      </c>
      <c r="H112" s="11">
        <v>155400.07</v>
      </c>
      <c r="I112" s="11">
        <v>112169.82853718336</v>
      </c>
      <c r="J112" s="11">
        <v>49028.49</v>
      </c>
      <c r="K112" s="11">
        <v>487680.29000000004</v>
      </c>
      <c r="L112" s="11">
        <v>240860.18</v>
      </c>
      <c r="M112" s="11">
        <v>184732.5</v>
      </c>
      <c r="N112" s="11">
        <v>953064.2300000001</v>
      </c>
      <c r="O112" s="11">
        <f>VLOOKUP(D112,'[4]PLANILLA MES'!$I$10:$W$144,15,FALSE)</f>
        <v>0</v>
      </c>
      <c r="P112" s="11">
        <v>3415934.43</v>
      </c>
      <c r="Q112" s="27">
        <f t="shared" si="1"/>
        <v>13519652.891195685</v>
      </c>
      <c r="R112" s="12"/>
      <c r="S112" s="57"/>
      <c r="T112" s="12"/>
      <c r="U112" s="12"/>
    </row>
    <row r="113" spans="1:21" ht="15.75" x14ac:dyDescent="0.25">
      <c r="A113" s="10"/>
      <c r="B113" s="10"/>
      <c r="C113" s="25"/>
      <c r="D113" s="26" t="s">
        <v>108</v>
      </c>
      <c r="E113" s="11">
        <v>9127067.370000001</v>
      </c>
      <c r="F113" s="11"/>
      <c r="G113" s="11">
        <v>383721.75754379597</v>
      </c>
      <c r="H113" s="11">
        <v>219603.50999999998</v>
      </c>
      <c r="I113" s="11">
        <v>39078.079374454974</v>
      </c>
      <c r="J113" s="11">
        <v>22539.16</v>
      </c>
      <c r="K113" s="11">
        <v>597444.05000000005</v>
      </c>
      <c r="L113" s="11">
        <v>83911.63</v>
      </c>
      <c r="M113" s="11">
        <v>226310.88</v>
      </c>
      <c r="N113" s="11">
        <v>1167573.5399999998</v>
      </c>
      <c r="O113" s="11">
        <f>VLOOKUP(D113,'[4]PLANILLA MES'!$I$10:$W$144,15,FALSE)</f>
        <v>0</v>
      </c>
      <c r="P113" s="11">
        <v>4184769.71</v>
      </c>
      <c r="Q113" s="27">
        <f t="shared" si="1"/>
        <v>16052019.686918255</v>
      </c>
      <c r="R113" s="12"/>
      <c r="S113" s="57"/>
      <c r="T113" s="12"/>
      <c r="U113" s="12"/>
    </row>
    <row r="114" spans="1:21" ht="15.75" x14ac:dyDescent="0.25">
      <c r="A114" s="10"/>
      <c r="B114" s="10"/>
      <c r="C114" s="25"/>
      <c r="D114" s="26" t="s">
        <v>109</v>
      </c>
      <c r="E114" s="11">
        <v>12321101.719999999</v>
      </c>
      <c r="F114" s="11"/>
      <c r="G114" s="11">
        <v>573931.51755596907</v>
      </c>
      <c r="H114" s="11">
        <v>296625.81</v>
      </c>
      <c r="I114" s="11">
        <v>47495.949362297302</v>
      </c>
      <c r="J114" s="11">
        <v>25559.87</v>
      </c>
      <c r="K114" s="11">
        <v>806520.71</v>
      </c>
      <c r="L114" s="11">
        <v>101987.15999999999</v>
      </c>
      <c r="M114" s="11">
        <v>305508.82999999996</v>
      </c>
      <c r="N114" s="11">
        <v>1576168.0300000007</v>
      </c>
      <c r="O114" s="11">
        <f>VLOOKUP(D114,'[4]PLANILLA MES'!$I$10:$W$144,15,FALSE)</f>
        <v>4026330</v>
      </c>
      <c r="P114" s="11">
        <v>5649237.6900000004</v>
      </c>
      <c r="Q114" s="27">
        <f t="shared" si="1"/>
        <v>25730467.286918264</v>
      </c>
      <c r="R114" s="12"/>
      <c r="S114" s="57"/>
      <c r="T114" s="12"/>
      <c r="U114" s="12"/>
    </row>
    <row r="115" spans="1:21" ht="15.75" x14ac:dyDescent="0.25">
      <c r="A115" s="10"/>
      <c r="B115" s="10"/>
      <c r="C115" s="25"/>
      <c r="D115" s="26" t="s">
        <v>110</v>
      </c>
      <c r="E115" s="11">
        <v>8666881.6600000001</v>
      </c>
      <c r="F115" s="11"/>
      <c r="G115" s="11">
        <v>388694.85243938398</v>
      </c>
      <c r="H115" s="11">
        <v>208776.12</v>
      </c>
      <c r="I115" s="11">
        <v>66932.332098453538</v>
      </c>
      <c r="J115" s="11">
        <v>34854.370000000003</v>
      </c>
      <c r="K115" s="11">
        <v>567320.99</v>
      </c>
      <c r="L115" s="11">
        <v>143722.54</v>
      </c>
      <c r="M115" s="11">
        <v>214900.30000000002</v>
      </c>
      <c r="N115" s="11">
        <v>1108704.6499999997</v>
      </c>
      <c r="O115" s="11">
        <f>VLOOKUP(D115,'[4]PLANILLA MES'!$I$10:$W$144,15,FALSE)</f>
        <v>2918016</v>
      </c>
      <c r="P115" s="11">
        <v>3973774.08</v>
      </c>
      <c r="Q115" s="27">
        <f t="shared" si="1"/>
        <v>18292577.894537836</v>
      </c>
      <c r="R115" s="12"/>
      <c r="S115" s="57"/>
      <c r="T115" s="12"/>
      <c r="U115" s="12"/>
    </row>
    <row r="116" spans="1:21" ht="15.75" x14ac:dyDescent="0.25">
      <c r="A116" s="10"/>
      <c r="B116" s="10"/>
      <c r="C116" s="25"/>
      <c r="D116" s="26" t="s">
        <v>111</v>
      </c>
      <c r="E116" s="11">
        <v>6593773.7100000009</v>
      </c>
      <c r="F116" s="11"/>
      <c r="G116" s="11">
        <v>259267.93466617999</v>
      </c>
      <c r="H116" s="11">
        <v>158785.24000000002</v>
      </c>
      <c r="I116" s="11">
        <v>40515.276689452447</v>
      </c>
      <c r="J116" s="11">
        <v>18589</v>
      </c>
      <c r="K116" s="11">
        <v>431618.47</v>
      </c>
      <c r="L116" s="11">
        <v>86997.7</v>
      </c>
      <c r="M116" s="11">
        <v>163496.37000000002</v>
      </c>
      <c r="N116" s="11">
        <v>843503.64999999956</v>
      </c>
      <c r="O116" s="11">
        <f>VLOOKUP(D116,'[4]PLANILLA MES'!$I$10:$W$144,15,FALSE)</f>
        <v>0</v>
      </c>
      <c r="P116" s="11">
        <v>3023251.99</v>
      </c>
      <c r="Q116" s="27">
        <f t="shared" si="1"/>
        <v>11619799.341355633</v>
      </c>
      <c r="R116" s="12"/>
      <c r="S116" s="57"/>
      <c r="T116" s="12"/>
      <c r="U116" s="12"/>
    </row>
    <row r="117" spans="1:21" ht="15.75" x14ac:dyDescent="0.25">
      <c r="A117" s="10"/>
      <c r="B117" s="10"/>
      <c r="C117" s="25"/>
      <c r="D117" s="26" t="s">
        <v>112</v>
      </c>
      <c r="E117" s="11">
        <v>16648786.51</v>
      </c>
      <c r="F117" s="11"/>
      <c r="G117" s="11">
        <v>267910.20502108196</v>
      </c>
      <c r="H117" s="11">
        <v>400283.02999999997</v>
      </c>
      <c r="I117" s="11">
        <v>41952.474004449919</v>
      </c>
      <c r="J117" s="11">
        <v>30904.21</v>
      </c>
      <c r="K117" s="11">
        <v>1089804.4200000002</v>
      </c>
      <c r="L117" s="11">
        <v>90083.77</v>
      </c>
      <c r="M117" s="11">
        <v>412816.26999999996</v>
      </c>
      <c r="N117" s="11">
        <v>2129784.0900000003</v>
      </c>
      <c r="O117" s="11">
        <f>VLOOKUP(D117,'[4]PLANILLA MES'!$I$10:$W$144,15,FALSE)</f>
        <v>0</v>
      </c>
      <c r="P117" s="11">
        <v>7633485.5499999998</v>
      </c>
      <c r="Q117" s="27">
        <f t="shared" si="1"/>
        <v>28745810.529025536</v>
      </c>
      <c r="R117" s="12"/>
      <c r="S117" s="57"/>
      <c r="T117" s="12"/>
      <c r="U117" s="12"/>
    </row>
    <row r="118" spans="1:21" ht="15.75" x14ac:dyDescent="0.25">
      <c r="A118" s="10"/>
      <c r="B118" s="10"/>
      <c r="C118" s="25"/>
      <c r="D118" s="26" t="s">
        <v>113</v>
      </c>
      <c r="E118" s="11">
        <v>9105557.7300000004</v>
      </c>
      <c r="F118" s="11"/>
      <c r="G118" s="11">
        <v>410408.37698665599</v>
      </c>
      <c r="H118" s="11">
        <v>219434.21</v>
      </c>
      <c r="I118" s="11">
        <v>115797.04080836747</v>
      </c>
      <c r="J118" s="11">
        <v>47634.31</v>
      </c>
      <c r="K118" s="11">
        <v>596036.05000000005</v>
      </c>
      <c r="L118" s="11">
        <v>248648.82</v>
      </c>
      <c r="M118" s="11">
        <v>225777.52</v>
      </c>
      <c r="N118" s="11">
        <v>1164821.9099999997</v>
      </c>
      <c r="O118" s="11">
        <f>VLOOKUP(D118,'[4]PLANILLA MES'!$I$10:$W$144,15,FALSE)</f>
        <v>0</v>
      </c>
      <c r="P118" s="11">
        <v>4174907.5</v>
      </c>
      <c r="Q118" s="27">
        <f t="shared" si="1"/>
        <v>16309023.467795026</v>
      </c>
      <c r="R118" s="12"/>
      <c r="S118" s="57"/>
      <c r="T118" s="12"/>
      <c r="U118" s="12"/>
    </row>
    <row r="119" spans="1:21" ht="15.75" x14ac:dyDescent="0.25">
      <c r="A119" s="10"/>
      <c r="B119" s="10"/>
      <c r="C119" s="25"/>
      <c r="D119" s="26" t="s">
        <v>114</v>
      </c>
      <c r="E119" s="11">
        <v>5800945.5199999996</v>
      </c>
      <c r="F119" s="11"/>
      <c r="G119" s="11">
        <v>91832.623695096001</v>
      </c>
      <c r="H119" s="11">
        <v>139506.64000000001</v>
      </c>
      <c r="I119" s="11">
        <v>24363.916387576133</v>
      </c>
      <c r="J119" s="11">
        <v>12779.94</v>
      </c>
      <c r="K119" s="11">
        <v>379721.14</v>
      </c>
      <c r="L119" s="11">
        <v>52316.18</v>
      </c>
      <c r="M119" s="11">
        <v>143837.73000000001</v>
      </c>
      <c r="N119" s="11">
        <v>742081.81999999983</v>
      </c>
      <c r="O119" s="11">
        <f>VLOOKUP(D119,'[4]PLANILLA MES'!$I$10:$W$144,15,FALSE)</f>
        <v>0</v>
      </c>
      <c r="P119" s="11">
        <v>2659739.4500000002</v>
      </c>
      <c r="Q119" s="27">
        <f t="shared" si="1"/>
        <v>10047124.960082673</v>
      </c>
      <c r="R119" s="12"/>
      <c r="S119" s="57"/>
      <c r="T119" s="12"/>
      <c r="U119" s="12"/>
    </row>
    <row r="120" spans="1:21" ht="15.75" x14ac:dyDescent="0.25">
      <c r="A120" s="10"/>
      <c r="B120" s="10"/>
      <c r="C120" s="25"/>
      <c r="D120" s="26" t="s">
        <v>115</v>
      </c>
      <c r="E120" s="11">
        <v>7374786.7599999998</v>
      </c>
      <c r="F120" s="11"/>
      <c r="G120" s="11">
        <v>259160.39855604601</v>
      </c>
      <c r="H120" s="11">
        <v>178194.33</v>
      </c>
      <c r="I120" s="11">
        <v>114907.34723241665</v>
      </c>
      <c r="J120" s="11">
        <v>48563.76</v>
      </c>
      <c r="K120" s="11">
        <v>482742.41000000003</v>
      </c>
      <c r="L120" s="11">
        <v>246738.4</v>
      </c>
      <c r="M120" s="11">
        <v>182862.05999999997</v>
      </c>
      <c r="N120" s="11">
        <v>943414.28999999992</v>
      </c>
      <c r="O120" s="11">
        <f>VLOOKUP(D120,'[4]PLANILLA MES'!$I$10:$W$144,15,FALSE)</f>
        <v>0</v>
      </c>
      <c r="P120" s="11">
        <v>3381347.26</v>
      </c>
      <c r="Q120" s="27">
        <f t="shared" si="1"/>
        <v>13212717.015788462</v>
      </c>
      <c r="R120" s="12"/>
      <c r="S120" s="57"/>
      <c r="T120" s="12"/>
      <c r="U120" s="12"/>
    </row>
    <row r="121" spans="1:21" ht="15.75" x14ac:dyDescent="0.25">
      <c r="A121" s="10"/>
      <c r="B121" s="10"/>
      <c r="C121" s="25"/>
      <c r="D121" s="26" t="s">
        <v>116</v>
      </c>
      <c r="E121" s="11">
        <v>12633749.309999999</v>
      </c>
      <c r="F121" s="11"/>
      <c r="G121" s="11">
        <v>266759.16011126293</v>
      </c>
      <c r="H121" s="11">
        <v>304312.03000000003</v>
      </c>
      <c r="I121" s="11">
        <v>92322.817996742146</v>
      </c>
      <c r="J121" s="11">
        <v>34157.29</v>
      </c>
      <c r="K121" s="11">
        <v>826986.14</v>
      </c>
      <c r="L121" s="11">
        <v>198243.06</v>
      </c>
      <c r="M121" s="11">
        <v>313261.09999999998</v>
      </c>
      <c r="N121" s="11">
        <v>1616163.3499999996</v>
      </c>
      <c r="O121" s="11">
        <f>VLOOKUP(D121,'[4]PLANILLA MES'!$I$10:$W$144,15,FALSE)</f>
        <v>0</v>
      </c>
      <c r="P121" s="11">
        <v>5792586.9199999999</v>
      </c>
      <c r="Q121" s="27">
        <f t="shared" si="1"/>
        <v>22078541.178108003</v>
      </c>
      <c r="R121" s="12"/>
      <c r="S121" s="57"/>
      <c r="T121" s="12"/>
      <c r="U121" s="12"/>
    </row>
    <row r="122" spans="1:21" ht="15.75" x14ac:dyDescent="0.25">
      <c r="A122" s="10"/>
      <c r="B122" s="10"/>
      <c r="C122" s="25"/>
      <c r="D122" s="26" t="s">
        <v>117</v>
      </c>
      <c r="E122" s="11">
        <v>7119094.3500000006</v>
      </c>
      <c r="F122" s="11"/>
      <c r="G122" s="11">
        <v>231271.09439255</v>
      </c>
      <c r="H122" s="11">
        <v>171592.71999999994</v>
      </c>
      <c r="I122" s="11">
        <v>62210.112349176139</v>
      </c>
      <c r="J122" s="11">
        <v>34389.65</v>
      </c>
      <c r="K122" s="11">
        <v>466005.17000000004</v>
      </c>
      <c r="L122" s="11">
        <v>133582.61000000002</v>
      </c>
      <c r="M122" s="11">
        <v>176522</v>
      </c>
      <c r="N122" s="11">
        <v>910704.91000000027</v>
      </c>
      <c r="O122" s="11">
        <f>VLOOKUP(D122,'[4]PLANILLA MES'!$I$10:$W$144,15,FALSE)</f>
        <v>0</v>
      </c>
      <c r="P122" s="11">
        <v>3264112.04</v>
      </c>
      <c r="Q122" s="27">
        <f t="shared" si="1"/>
        <v>12569484.656741727</v>
      </c>
      <c r="R122" s="12"/>
      <c r="S122" s="57"/>
      <c r="T122" s="12"/>
      <c r="U122" s="12"/>
    </row>
    <row r="123" spans="1:21" ht="15.75" x14ac:dyDescent="0.25">
      <c r="A123" s="10"/>
      <c r="B123" s="10"/>
      <c r="C123" s="25"/>
      <c r="D123" s="26" t="s">
        <v>118</v>
      </c>
      <c r="E123" s="11">
        <v>7722576.8999999994</v>
      </c>
      <c r="F123" s="11"/>
      <c r="G123" s="11">
        <v>314798.73214123095</v>
      </c>
      <c r="H123" s="11">
        <v>185735.43999999997</v>
      </c>
      <c r="I123" s="11">
        <v>26143.303539477758</v>
      </c>
      <c r="J123" s="11">
        <v>12547.57</v>
      </c>
      <c r="K123" s="11">
        <v>505508.22000000003</v>
      </c>
      <c r="L123" s="11">
        <v>56137.030000000006</v>
      </c>
      <c r="M123" s="11">
        <v>191485.69999999998</v>
      </c>
      <c r="N123" s="11">
        <v>987905.09999999963</v>
      </c>
      <c r="O123" s="11">
        <f>VLOOKUP(D123,'[4]PLANILLA MES'!$I$10:$W$144,15,FALSE)</f>
        <v>0</v>
      </c>
      <c r="P123" s="11">
        <v>3540809.39</v>
      </c>
      <c r="Q123" s="27">
        <f t="shared" si="1"/>
        <v>13543647.385680709</v>
      </c>
      <c r="R123" s="12"/>
      <c r="S123" s="57"/>
      <c r="T123" s="12"/>
      <c r="U123" s="12"/>
    </row>
    <row r="124" spans="1:21" ht="15.75" x14ac:dyDescent="0.25">
      <c r="A124" s="10"/>
      <c r="B124" s="10"/>
      <c r="C124" s="25"/>
      <c r="D124" s="26" t="s">
        <v>119</v>
      </c>
      <c r="E124" s="11">
        <v>23917842.739999998</v>
      </c>
      <c r="F124" s="11"/>
      <c r="G124" s="11">
        <v>267638.73</v>
      </c>
      <c r="H124" s="11">
        <v>502345.25</v>
      </c>
      <c r="I124" s="11">
        <v>787036.62487956614</v>
      </c>
      <c r="J124" s="11">
        <v>310076.10568629595</v>
      </c>
      <c r="K124" s="11">
        <v>1565625.86</v>
      </c>
      <c r="L124" s="11">
        <v>1689989.04</v>
      </c>
      <c r="M124" s="11">
        <v>593056.79</v>
      </c>
      <c r="N124" s="11">
        <v>3059672.9099999997</v>
      </c>
      <c r="O124" s="11">
        <f>VLOOKUP(D124,'[4]PLANILLA MES'!$I$10:$W$144,15,FALSE)</f>
        <v>7815951</v>
      </c>
      <c r="P124" s="11">
        <v>10966355.210000001</v>
      </c>
      <c r="Q124" s="27">
        <f t="shared" si="1"/>
        <v>51475590.260565855</v>
      </c>
      <c r="R124" s="12"/>
      <c r="S124" s="57"/>
      <c r="T124" s="12"/>
      <c r="U124" s="12"/>
    </row>
    <row r="125" spans="1:21" ht="15.75" x14ac:dyDescent="0.25">
      <c r="A125" s="10"/>
      <c r="B125" s="10"/>
      <c r="C125" s="25"/>
      <c r="D125" s="26" t="s">
        <v>120</v>
      </c>
      <c r="E125" s="11">
        <v>63985508.430000007</v>
      </c>
      <c r="F125" s="11"/>
      <c r="G125" s="11">
        <v>701492.10000000009</v>
      </c>
      <c r="H125" s="11">
        <v>1543326.54</v>
      </c>
      <c r="I125" s="11">
        <v>1094049.3465499778</v>
      </c>
      <c r="J125" s="11">
        <v>893961.20306103199</v>
      </c>
      <c r="K125" s="11">
        <v>4188394.71</v>
      </c>
      <c r="L125" s="11">
        <v>2349231.73</v>
      </c>
      <c r="M125" s="11">
        <v>1586557.93</v>
      </c>
      <c r="N125" s="11">
        <v>8185300.6299999962</v>
      </c>
      <c r="O125" s="11">
        <f>VLOOKUP(D125,'[4]PLANILLA MES'!$I$10:$W$144,15,FALSE)</f>
        <v>20909394</v>
      </c>
      <c r="P125" s="11">
        <v>29337420.609999999</v>
      </c>
      <c r="Q125" s="27">
        <f t="shared" si="1"/>
        <v>134774637.22961101</v>
      </c>
      <c r="R125" s="12"/>
      <c r="S125" s="57"/>
      <c r="T125" s="12"/>
      <c r="U125" s="12"/>
    </row>
    <row r="126" spans="1:21" ht="15.75" x14ac:dyDescent="0.25">
      <c r="A126" s="10"/>
      <c r="B126" s="10"/>
      <c r="C126" s="25"/>
      <c r="D126" s="26" t="s">
        <v>121</v>
      </c>
      <c r="E126" s="11">
        <v>47729349.00999999</v>
      </c>
      <c r="F126" s="11"/>
      <c r="G126" s="11">
        <v>352794.89999999997</v>
      </c>
      <c r="H126" s="11">
        <v>999627.72</v>
      </c>
      <c r="I126" s="11">
        <v>1400993.6302530086</v>
      </c>
      <c r="J126" s="11">
        <v>0</v>
      </c>
      <c r="K126" s="11">
        <v>3124291.08</v>
      </c>
      <c r="L126" s="11">
        <v>3008327.45</v>
      </c>
      <c r="M126" s="11">
        <v>1183476.9899999998</v>
      </c>
      <c r="N126" s="11">
        <v>6105743.0499999989</v>
      </c>
      <c r="O126" s="11">
        <f>VLOOKUP(D126,'[4]PLANILLA MES'!$I$10:$W$144,15,FALSE)</f>
        <v>0</v>
      </c>
      <c r="P126" s="11">
        <v>21883955.030000001</v>
      </c>
      <c r="Q126" s="27">
        <f t="shared" si="1"/>
        <v>85788558.860253006</v>
      </c>
      <c r="R126" s="12"/>
      <c r="S126" s="57"/>
      <c r="T126" s="12"/>
      <c r="U126" s="12"/>
    </row>
    <row r="127" spans="1:21" ht="15.75" x14ac:dyDescent="0.25">
      <c r="A127" s="10"/>
      <c r="B127" s="10"/>
      <c r="C127" s="25"/>
      <c r="D127" s="26" t="s">
        <v>122</v>
      </c>
      <c r="E127" s="11">
        <v>17450097.399999999</v>
      </c>
      <c r="F127" s="11"/>
      <c r="G127" s="11">
        <v>298830.67471299099</v>
      </c>
      <c r="H127" s="11">
        <v>423332.48</v>
      </c>
      <c r="I127" s="11">
        <v>544766.22035142151</v>
      </c>
      <c r="J127" s="11">
        <v>216794.2</v>
      </c>
      <c r="K127" s="11">
        <v>1142257.02</v>
      </c>
      <c r="L127" s="11">
        <v>1169766.33</v>
      </c>
      <c r="M127" s="11">
        <v>432685.26000000007</v>
      </c>
      <c r="N127" s="11">
        <v>2232291.1800000006</v>
      </c>
      <c r="O127" s="11">
        <f>VLOOKUP(D127,'[4]PLANILLA MES'!$I$10:$W$144,15,FALSE)</f>
        <v>5702400</v>
      </c>
      <c r="P127" s="11">
        <v>8000887.4100000001</v>
      </c>
      <c r="Q127" s="27">
        <f t="shared" si="1"/>
        <v>37614108.175064407</v>
      </c>
      <c r="R127" s="12"/>
      <c r="S127" s="57"/>
      <c r="T127" s="12"/>
      <c r="U127" s="12"/>
    </row>
    <row r="128" spans="1:21" ht="15.75" x14ac:dyDescent="0.25">
      <c r="A128" s="10"/>
      <c r="B128" s="10"/>
      <c r="C128" s="25"/>
      <c r="D128" s="26" t="s">
        <v>123</v>
      </c>
      <c r="E128" s="11">
        <v>20446000.420000002</v>
      </c>
      <c r="F128" s="11"/>
      <c r="G128" s="11">
        <v>348973.78119020001</v>
      </c>
      <c r="H128" s="11">
        <v>493554.27</v>
      </c>
      <c r="I128" s="11">
        <v>272725.30001261487</v>
      </c>
      <c r="J128" s="11">
        <v>87833.02</v>
      </c>
      <c r="K128" s="11">
        <v>1338364.2999999998</v>
      </c>
      <c r="L128" s="11">
        <v>585617.93999999994</v>
      </c>
      <c r="M128" s="11">
        <v>506970.42000000004</v>
      </c>
      <c r="N128" s="11">
        <v>2615539.9300000002</v>
      </c>
      <c r="O128" s="11">
        <f>VLOOKUP(D128,'[4]PLANILLA MES'!$I$10:$W$144,15,FALSE)</f>
        <v>0</v>
      </c>
      <c r="P128" s="11">
        <v>9374511.9900000002</v>
      </c>
      <c r="Q128" s="27">
        <f t="shared" si="1"/>
        <v>36070091.371202819</v>
      </c>
      <c r="R128" s="12"/>
      <c r="S128" s="57"/>
      <c r="T128" s="12"/>
      <c r="U128" s="12"/>
    </row>
    <row r="129" spans="1:21" ht="15.75" x14ac:dyDescent="0.25">
      <c r="A129" s="10"/>
      <c r="B129" s="10"/>
      <c r="C129" s="25"/>
      <c r="D129" s="26" t="s">
        <v>124</v>
      </c>
      <c r="E129" s="11">
        <v>11190480.82</v>
      </c>
      <c r="F129" s="11"/>
      <c r="G129" s="11">
        <v>289597.440662993</v>
      </c>
      <c r="H129" s="11">
        <v>273023.78999999998</v>
      </c>
      <c r="I129" s="11">
        <v>289492.60202091862</v>
      </c>
      <c r="J129" s="11">
        <v>88530.11</v>
      </c>
      <c r="K129" s="11">
        <v>732511.97000000009</v>
      </c>
      <c r="L129" s="11">
        <v>621622.06000000006</v>
      </c>
      <c r="M129" s="11">
        <v>277474.43</v>
      </c>
      <c r="N129" s="11">
        <v>1431534.2900000005</v>
      </c>
      <c r="O129" s="11">
        <f>VLOOKUP(D129,'[4]PLANILLA MES'!$I$10:$W$144,15,FALSE)</f>
        <v>3767676</v>
      </c>
      <c r="P129" s="11">
        <v>5130846.8600000003</v>
      </c>
      <c r="Q129" s="27">
        <f t="shared" si="1"/>
        <v>24092790.372683913</v>
      </c>
      <c r="R129" s="12"/>
      <c r="S129" s="57"/>
      <c r="T129" s="12"/>
      <c r="U129" s="12"/>
    </row>
    <row r="130" spans="1:21" ht="15.75" x14ac:dyDescent="0.25">
      <c r="A130" s="10"/>
      <c r="B130" s="10"/>
      <c r="C130" s="25"/>
      <c r="D130" s="26" t="s">
        <v>125</v>
      </c>
      <c r="E130" s="11">
        <v>5184436</v>
      </c>
      <c r="F130" s="11"/>
      <c r="G130" s="11">
        <v>168708.39017230499</v>
      </c>
      <c r="H130" s="11">
        <v>124853.93000000001</v>
      </c>
      <c r="I130" s="11">
        <v>26485.493376381917</v>
      </c>
      <c r="J130" s="11">
        <v>15103.56</v>
      </c>
      <c r="K130" s="11">
        <v>339365.35</v>
      </c>
      <c r="L130" s="11">
        <v>56871.799999999996</v>
      </c>
      <c r="M130" s="11">
        <v>128551.04999999999</v>
      </c>
      <c r="N130" s="11">
        <v>663215.27000000014</v>
      </c>
      <c r="O130" s="11">
        <f>VLOOKUP(D130,'[4]PLANILLA MES'!$I$10:$W$144,15,FALSE)</f>
        <v>1745526</v>
      </c>
      <c r="P130" s="11">
        <v>2377069.2000000002</v>
      </c>
      <c r="Q130" s="27">
        <f t="shared" si="1"/>
        <v>10830186.043548685</v>
      </c>
      <c r="R130" s="12"/>
      <c r="S130" s="57"/>
      <c r="T130" s="12"/>
      <c r="U130" s="12"/>
    </row>
    <row r="131" spans="1:21" ht="15.75" x14ac:dyDescent="0.25">
      <c r="A131" s="10"/>
      <c r="B131" s="10"/>
      <c r="C131" s="25"/>
      <c r="D131" s="26" t="s">
        <v>126</v>
      </c>
      <c r="E131" s="11">
        <v>33371796.580000002</v>
      </c>
      <c r="F131" s="11"/>
      <c r="G131" s="11">
        <v>1558118.2827795239</v>
      </c>
      <c r="H131" s="11">
        <v>747465.16999999993</v>
      </c>
      <c r="I131" s="11">
        <v>336851.67544845433</v>
      </c>
      <c r="J131" s="11">
        <v>184263.45</v>
      </c>
      <c r="K131" s="11">
        <v>2184467.39</v>
      </c>
      <c r="L131" s="11">
        <v>723315.31</v>
      </c>
      <c r="M131" s="11">
        <v>827473.08999999985</v>
      </c>
      <c r="N131" s="11">
        <v>4269063.32</v>
      </c>
      <c r="O131" s="11">
        <f>VLOOKUP(D131,'[4]PLANILLA MES'!$I$10:$W$144,15,FALSE)</f>
        <v>0</v>
      </c>
      <c r="P131" s="11">
        <v>15301002.65</v>
      </c>
      <c r="Q131" s="27">
        <f t="shared" si="1"/>
        <v>59503816.918227986</v>
      </c>
      <c r="R131" s="12"/>
      <c r="S131" s="57"/>
      <c r="T131" s="12"/>
      <c r="U131" s="12"/>
    </row>
    <row r="132" spans="1:21" ht="15.75" x14ac:dyDescent="0.25">
      <c r="A132" s="10"/>
      <c r="B132" s="10"/>
      <c r="C132" s="25"/>
      <c r="D132" s="26" t="s">
        <v>127</v>
      </c>
      <c r="E132" s="11">
        <v>10320702.51</v>
      </c>
      <c r="F132" s="11"/>
      <c r="G132" s="11">
        <v>466529.81771610095</v>
      </c>
      <c r="H132" s="11">
        <v>248226.90999999997</v>
      </c>
      <c r="I132" s="11">
        <v>41678.722134926589</v>
      </c>
      <c r="J132" s="11">
        <v>13709.39</v>
      </c>
      <c r="K132" s="11">
        <v>675577.6</v>
      </c>
      <c r="L132" s="11">
        <v>89495.94</v>
      </c>
      <c r="M132" s="11">
        <v>255907.75</v>
      </c>
      <c r="N132" s="11">
        <v>1320268.51</v>
      </c>
      <c r="O132" s="11">
        <f>VLOOKUP(D132,'[4]PLANILLA MES'!$I$10:$W$144,15,FALSE)</f>
        <v>0</v>
      </c>
      <c r="P132" s="11">
        <v>4732052.63</v>
      </c>
      <c r="Q132" s="27">
        <f t="shared" si="1"/>
        <v>18164149.779851027</v>
      </c>
      <c r="R132" s="12"/>
      <c r="S132" s="57"/>
      <c r="T132" s="12"/>
      <c r="U132" s="12"/>
    </row>
    <row r="133" spans="1:21" ht="15.75" x14ac:dyDescent="0.25">
      <c r="A133" s="10"/>
      <c r="B133" s="10"/>
      <c r="C133" s="25"/>
      <c r="D133" s="26" t="s">
        <v>128</v>
      </c>
      <c r="E133" s="11">
        <v>44486842.200000003</v>
      </c>
      <c r="F133" s="11"/>
      <c r="G133" s="11">
        <v>535952.4</v>
      </c>
      <c r="H133" s="11">
        <v>2358134.4899999998</v>
      </c>
      <c r="I133" s="11">
        <v>1840365.380837949</v>
      </c>
      <c r="J133" s="11">
        <v>0</v>
      </c>
      <c r="K133" s="11">
        <v>2912041.49</v>
      </c>
      <c r="L133" s="11">
        <v>3951782.21</v>
      </c>
      <c r="M133" s="11">
        <v>1103077.1099999999</v>
      </c>
      <c r="N133" s="11">
        <v>5690947.5099999998</v>
      </c>
      <c r="O133" s="11">
        <f>VLOOKUP(D133,'[4]PLANILLA MES'!$I$10:$W$144,15,FALSE)</f>
        <v>14978088</v>
      </c>
      <c r="P133" s="11">
        <v>20397262.350000001</v>
      </c>
      <c r="Q133" s="27">
        <f t="shared" si="1"/>
        <v>98254493.140837938</v>
      </c>
      <c r="R133" s="12"/>
      <c r="S133" s="57"/>
      <c r="T133" s="12"/>
      <c r="U133" s="12"/>
    </row>
    <row r="134" spans="1:21" ht="15.75" x14ac:dyDescent="0.25">
      <c r="A134" s="10"/>
      <c r="B134" s="10"/>
      <c r="C134" s="25"/>
      <c r="D134" s="26" t="s">
        <v>129</v>
      </c>
      <c r="E134" s="11">
        <v>2090679.1099999996</v>
      </c>
      <c r="F134" s="11"/>
      <c r="G134" s="11">
        <v>33150.303830881996</v>
      </c>
      <c r="H134" s="11">
        <v>50318.430000000008</v>
      </c>
      <c r="I134" s="11">
        <v>7870.3662487956617</v>
      </c>
      <c r="J134" s="11">
        <v>2555.9899999999998</v>
      </c>
      <c r="K134" s="11">
        <v>136852.70000000001</v>
      </c>
      <c r="L134" s="11">
        <v>16899.89</v>
      </c>
      <c r="M134" s="11">
        <v>51839.51</v>
      </c>
      <c r="N134" s="11">
        <v>267448.63999999996</v>
      </c>
      <c r="O134" s="11">
        <f>VLOOKUP(D134,'[4]PLANILLA MES'!$I$10:$W$144,15,FALSE)</f>
        <v>0</v>
      </c>
      <c r="P134" s="11">
        <v>958578.54</v>
      </c>
      <c r="Q134" s="27">
        <f t="shared" si="1"/>
        <v>3616193.4800796779</v>
      </c>
      <c r="R134" s="12"/>
      <c r="S134" s="57"/>
      <c r="T134" s="12"/>
      <c r="U134" s="12"/>
    </row>
    <row r="135" spans="1:21" ht="15.75" x14ac:dyDescent="0.25">
      <c r="A135" s="10"/>
      <c r="B135" s="10"/>
      <c r="C135" s="25"/>
      <c r="D135" s="26" t="s">
        <v>130</v>
      </c>
      <c r="E135" s="11">
        <v>11692474.1</v>
      </c>
      <c r="F135" s="11"/>
      <c r="G135" s="11">
        <v>321718.73444706388</v>
      </c>
      <c r="H135" s="11">
        <v>184585.99</v>
      </c>
      <c r="I135" s="11">
        <v>28470.194430426043</v>
      </c>
      <c r="J135" s="11">
        <v>18821.36</v>
      </c>
      <c r="K135" s="11">
        <v>765371.69000000006</v>
      </c>
      <c r="L135" s="11">
        <v>61133.520000000004</v>
      </c>
      <c r="M135" s="11">
        <v>289921.61999999994</v>
      </c>
      <c r="N135" s="11">
        <v>1495751.26</v>
      </c>
      <c r="O135" s="11">
        <f>VLOOKUP(D135,'[4]PLANILLA MES'!$I$10:$W$144,15,FALSE)</f>
        <v>3820905</v>
      </c>
      <c r="P135" s="11">
        <v>5361011.28</v>
      </c>
      <c r="Q135" s="27">
        <f t="shared" si="1"/>
        <v>24040164.748877488</v>
      </c>
      <c r="R135" s="12"/>
      <c r="S135" s="57"/>
      <c r="T135" s="12"/>
      <c r="U135" s="12"/>
    </row>
    <row r="136" spans="1:21" ht="15.75" x14ac:dyDescent="0.25">
      <c r="A136" s="10"/>
      <c r="B136" s="10"/>
      <c r="C136" s="25"/>
      <c r="D136" s="26" t="s">
        <v>131</v>
      </c>
      <c r="E136" s="11">
        <v>21745366.190000001</v>
      </c>
      <c r="F136" s="11"/>
      <c r="G136" s="11">
        <v>653124.78856169095</v>
      </c>
      <c r="H136" s="11">
        <v>523430.68</v>
      </c>
      <c r="I136" s="11">
        <v>132838.09468619461</v>
      </c>
      <c r="J136" s="11">
        <v>63899.68</v>
      </c>
      <c r="K136" s="11">
        <v>1423418.82</v>
      </c>
      <c r="L136" s="11">
        <v>285240.76</v>
      </c>
      <c r="M136" s="11">
        <v>539188.93999999994</v>
      </c>
      <c r="N136" s="11">
        <v>2781760.3899999992</v>
      </c>
      <c r="O136" s="11">
        <f>VLOOKUP(D136,'[4]PLANILLA MES'!$I$10:$W$144,15,FALSE)</f>
        <v>0</v>
      </c>
      <c r="P136" s="11">
        <v>9970272.5099999998</v>
      </c>
      <c r="Q136" s="27">
        <f t="shared" si="1"/>
        <v>38118540.853247888</v>
      </c>
      <c r="R136" s="12"/>
      <c r="S136" s="57"/>
      <c r="T136" s="12"/>
      <c r="U136" s="12"/>
    </row>
    <row r="137" spans="1:21" ht="15.75" x14ac:dyDescent="0.25">
      <c r="A137" s="10"/>
      <c r="B137" s="10"/>
      <c r="C137" s="25"/>
      <c r="D137" s="26" t="s">
        <v>132</v>
      </c>
      <c r="E137" s="11">
        <v>19602276.079999998</v>
      </c>
      <c r="F137" s="11"/>
      <c r="G137" s="11">
        <v>1135765.3506098888</v>
      </c>
      <c r="H137" s="11">
        <v>407412.12</v>
      </c>
      <c r="I137" s="11">
        <v>199975.74068679064</v>
      </c>
      <c r="J137" s="11">
        <v>85044.67</v>
      </c>
      <c r="K137" s="11">
        <v>1283135.3800000001</v>
      </c>
      <c r="L137" s="11">
        <v>429404.17000000004</v>
      </c>
      <c r="M137" s="11">
        <v>486049.79000000004</v>
      </c>
      <c r="N137" s="11">
        <v>2507607.0700000003</v>
      </c>
      <c r="O137" s="11">
        <f>VLOOKUP(D137,'[4]PLANILLA MES'!$I$10:$W$144,15,FALSE)</f>
        <v>6405696</v>
      </c>
      <c r="P137" s="11">
        <v>8987663.5299999993</v>
      </c>
      <c r="Q137" s="27">
        <f t="shared" si="1"/>
        <v>41530029.901296675</v>
      </c>
      <c r="R137" s="12"/>
      <c r="S137" s="57"/>
      <c r="T137" s="12"/>
      <c r="U137" s="12"/>
    </row>
    <row r="138" spans="1:21" ht="15.75" x14ac:dyDescent="0.25">
      <c r="A138" s="10"/>
      <c r="B138" s="10"/>
      <c r="C138" s="25"/>
      <c r="D138" s="26" t="s">
        <v>133</v>
      </c>
      <c r="E138" s="11">
        <v>33416633.649999999</v>
      </c>
      <c r="F138" s="11"/>
      <c r="G138" s="11">
        <v>543613.18000000005</v>
      </c>
      <c r="H138" s="11">
        <v>699818.04</v>
      </c>
      <c r="I138" s="11">
        <v>1189794.0629157615</v>
      </c>
      <c r="J138" s="11">
        <v>688136.60932702012</v>
      </c>
      <c r="K138" s="11">
        <v>2187402.36</v>
      </c>
      <c r="L138" s="11">
        <v>2554822.5699999998</v>
      </c>
      <c r="M138" s="11">
        <v>828584.8600000001</v>
      </c>
      <c r="N138" s="11">
        <v>4274799.049999998</v>
      </c>
      <c r="O138" s="11">
        <f>VLOOKUP(D138,'[4]PLANILLA MES'!$I$10:$W$144,15,FALSE)</f>
        <v>11250906</v>
      </c>
      <c r="P138" s="11">
        <v>15321560.49</v>
      </c>
      <c r="Q138" s="27">
        <f t="shared" si="1"/>
        <v>72956070.872242779</v>
      </c>
      <c r="R138" s="12"/>
      <c r="S138" s="57"/>
      <c r="T138" s="12"/>
      <c r="U138" s="12"/>
    </row>
    <row r="139" spans="1:21" ht="15.75" x14ac:dyDescent="0.25">
      <c r="A139" s="10"/>
      <c r="B139" s="10"/>
      <c r="C139" s="25"/>
      <c r="D139" s="26" t="s">
        <v>134</v>
      </c>
      <c r="E139" s="11">
        <v>5082946.71</v>
      </c>
      <c r="F139" s="11"/>
      <c r="G139" s="11">
        <v>178269.88967955898</v>
      </c>
      <c r="H139" s="11">
        <v>122321.75</v>
      </c>
      <c r="I139" s="11">
        <v>14235.097215213022</v>
      </c>
      <c r="J139" s="11">
        <v>13012.3</v>
      </c>
      <c r="K139" s="11">
        <v>332722.02</v>
      </c>
      <c r="L139" s="11">
        <v>30566.760000000002</v>
      </c>
      <c r="M139" s="11">
        <v>126034.55</v>
      </c>
      <c r="N139" s="11">
        <v>650232.23999999976</v>
      </c>
      <c r="O139" s="11">
        <f>VLOOKUP(D139,'[4]PLANILLA MES'!$I$10:$W$144,15,FALSE)</f>
        <v>1661022</v>
      </c>
      <c r="P139" s="11">
        <v>2330536.2599999998</v>
      </c>
      <c r="Q139" s="27">
        <f t="shared" ref="Q139:Q144" si="2">SUM(E139:P139)</f>
        <v>10541899.576894769</v>
      </c>
      <c r="R139" s="12"/>
      <c r="S139" s="57"/>
      <c r="T139" s="12"/>
      <c r="U139" s="12"/>
    </row>
    <row r="140" spans="1:21" ht="15.75" x14ac:dyDescent="0.25">
      <c r="A140" s="10"/>
      <c r="B140" s="10"/>
      <c r="C140" s="25"/>
      <c r="D140" s="26" t="s">
        <v>135</v>
      </c>
      <c r="E140" s="11">
        <v>12345035.039999999</v>
      </c>
      <c r="F140" s="11"/>
      <c r="G140" s="11">
        <v>691218.16875834204</v>
      </c>
      <c r="H140" s="11">
        <v>297522.82</v>
      </c>
      <c r="I140" s="11">
        <v>123941.15892668646</v>
      </c>
      <c r="J140" s="11">
        <v>53211.01</v>
      </c>
      <c r="K140" s="11">
        <v>808087.34000000008</v>
      </c>
      <c r="L140" s="11">
        <v>266136.52999999997</v>
      </c>
      <c r="M140" s="11">
        <v>306102.25999999995</v>
      </c>
      <c r="N140" s="11">
        <v>1579229.8099999996</v>
      </c>
      <c r="O140" s="11">
        <f>VLOOKUP(D140,'[4]PLANILLA MES'!$I$10:$W$144,15,FALSE)</f>
        <v>4034151</v>
      </c>
      <c r="P140" s="11">
        <v>5660211.1299999999</v>
      </c>
      <c r="Q140" s="27">
        <f t="shared" si="2"/>
        <v>26164846.267685026</v>
      </c>
      <c r="R140" s="12"/>
      <c r="S140" s="57"/>
      <c r="T140" s="12"/>
      <c r="U140" s="12"/>
    </row>
    <row r="141" spans="1:21" ht="15.75" x14ac:dyDescent="0.25">
      <c r="A141" s="10"/>
      <c r="B141" s="10"/>
      <c r="C141" s="25"/>
      <c r="D141" s="26" t="s">
        <v>136</v>
      </c>
      <c r="E141" s="11">
        <v>48970547.82</v>
      </c>
      <c r="F141" s="11"/>
      <c r="G141" s="11">
        <v>717222.27999999991</v>
      </c>
      <c r="H141" s="11">
        <v>1180041.4899999998</v>
      </c>
      <c r="I141" s="11">
        <v>637431.22818506777</v>
      </c>
      <c r="J141" s="11">
        <v>701553.51170547586</v>
      </c>
      <c r="K141" s="11">
        <v>3205538.08</v>
      </c>
      <c r="L141" s="11">
        <v>1368744.17</v>
      </c>
      <c r="M141" s="11">
        <v>1214253.22</v>
      </c>
      <c r="N141" s="11">
        <v>6264522.3999999985</v>
      </c>
      <c r="O141" s="11">
        <f>VLOOKUP(D141,'[4]PLANILLA MES'!$I$10:$W$144,15,FALSE)</f>
        <v>16002756</v>
      </c>
      <c r="P141" s="11">
        <v>22453045.920000002</v>
      </c>
      <c r="Q141" s="27">
        <f t="shared" si="2"/>
        <v>102715656.11989054</v>
      </c>
      <c r="R141" s="12"/>
      <c r="S141" s="57"/>
      <c r="T141" s="12"/>
      <c r="U141" s="12"/>
    </row>
    <row r="142" spans="1:21" ht="15.75" x14ac:dyDescent="0.25">
      <c r="A142" s="10"/>
      <c r="B142" s="10"/>
      <c r="C142" s="25"/>
      <c r="D142" s="26" t="s">
        <v>137</v>
      </c>
      <c r="E142" s="11">
        <v>14678379.66</v>
      </c>
      <c r="F142" s="11"/>
      <c r="G142" s="11">
        <v>65259.159999999996</v>
      </c>
      <c r="H142" s="11">
        <v>305522.07</v>
      </c>
      <c r="I142" s="11">
        <v>105120.71789695769</v>
      </c>
      <c r="J142" s="11">
        <v>47169.59</v>
      </c>
      <c r="K142" s="11">
        <v>960824.55999999994</v>
      </c>
      <c r="L142" s="11">
        <v>225723.75</v>
      </c>
      <c r="M142" s="11">
        <v>363958.89999999997</v>
      </c>
      <c r="N142" s="11">
        <v>1877721.2900000007</v>
      </c>
      <c r="O142" s="11">
        <f>VLOOKUP(D142,'[4]PLANILLA MES'!$I$10:$W$144,15,FALSE)</f>
        <v>0</v>
      </c>
      <c r="P142" s="11">
        <v>6730052.0099999998</v>
      </c>
      <c r="Q142" s="27">
        <f t="shared" si="2"/>
        <v>25359731.707896955</v>
      </c>
      <c r="R142" s="12"/>
      <c r="S142" s="57"/>
      <c r="T142" s="12"/>
      <c r="U142" s="12"/>
    </row>
    <row r="143" spans="1:21" ht="15.75" x14ac:dyDescent="0.25">
      <c r="A143" s="10"/>
      <c r="B143" s="10"/>
      <c r="C143" s="25"/>
      <c r="D143" s="26" t="s">
        <v>138</v>
      </c>
      <c r="E143" s="11">
        <v>18270191.379999999</v>
      </c>
      <c r="F143" s="11"/>
      <c r="G143" s="11">
        <v>506182.25086528895</v>
      </c>
      <c r="H143" s="11">
        <v>441010.41</v>
      </c>
      <c r="I143" s="11">
        <v>151590.09774854252</v>
      </c>
      <c r="J143" s="11">
        <v>46007.77</v>
      </c>
      <c r="K143" s="11">
        <v>1195939.1299999999</v>
      </c>
      <c r="L143" s="11">
        <v>325506.58999999997</v>
      </c>
      <c r="M143" s="11">
        <v>453019.94</v>
      </c>
      <c r="N143" s="11">
        <v>2337201.1000000006</v>
      </c>
      <c r="O143" s="11">
        <f>VLOOKUP(D143,'[4]PLANILLA MES'!$I$10:$W$144,15,FALSE)</f>
        <v>0</v>
      </c>
      <c r="P143" s="11">
        <v>8376901.3399999999</v>
      </c>
      <c r="Q143" s="27">
        <f t="shared" si="2"/>
        <v>32103550.008613832</v>
      </c>
      <c r="R143" s="12"/>
      <c r="S143" s="57"/>
      <c r="T143" s="12"/>
      <c r="U143" s="12"/>
    </row>
    <row r="144" spans="1:21" ht="15.75" x14ac:dyDescent="0.25">
      <c r="A144" s="10"/>
      <c r="B144" s="10"/>
      <c r="C144" s="25"/>
      <c r="D144" s="28" t="s">
        <v>139</v>
      </c>
      <c r="E144" s="11">
        <v>16640606.739999998</v>
      </c>
      <c r="F144" s="11"/>
      <c r="G144" s="11">
        <v>356275.09397884097</v>
      </c>
      <c r="H144" s="11">
        <v>349788.06999999995</v>
      </c>
      <c r="I144" s="11">
        <v>651734.76336766162</v>
      </c>
      <c r="J144" s="11">
        <v>169856.98</v>
      </c>
      <c r="K144" s="11">
        <v>1089268.9800000002</v>
      </c>
      <c r="L144" s="11">
        <v>1399457.89</v>
      </c>
      <c r="M144" s="11">
        <v>412613.46999999991</v>
      </c>
      <c r="N144" s="11">
        <v>2128737.6599999997</v>
      </c>
      <c r="O144" s="11">
        <f>VLOOKUP(D144,'[4]PLANILLA MES'!$I$10:$W$144,15,FALSE)</f>
        <v>0</v>
      </c>
      <c r="P144" s="11">
        <v>7629735.1399999997</v>
      </c>
      <c r="Q144" s="27">
        <f t="shared" si="2"/>
        <v>30828074.787346501</v>
      </c>
      <c r="R144" s="12"/>
      <c r="S144" s="57"/>
      <c r="T144" s="12"/>
      <c r="U144" s="12"/>
    </row>
    <row r="145" spans="1:19" ht="24.75" customHeight="1" x14ac:dyDescent="0.2">
      <c r="A145" s="3"/>
      <c r="B145" s="1"/>
      <c r="C145" s="13"/>
      <c r="D145" s="32" t="s">
        <v>140</v>
      </c>
      <c r="E145" s="33">
        <f t="shared" ref="E145:M145" si="3">SUM(E10:E144)</f>
        <v>3029530801.6399999</v>
      </c>
      <c r="F145" s="33"/>
      <c r="G145" s="33">
        <f t="shared" si="3"/>
        <v>60267973.696994469</v>
      </c>
      <c r="H145" s="33">
        <f t="shared" si="3"/>
        <v>68324033.269999996</v>
      </c>
      <c r="I145" s="33">
        <f t="shared" si="3"/>
        <v>68437967.380831853</v>
      </c>
      <c r="J145" s="33">
        <f t="shared" si="3"/>
        <v>23236248.860000007</v>
      </c>
      <c r="K145" s="33">
        <f t="shared" si="3"/>
        <v>194085827.56000003</v>
      </c>
      <c r="L145" s="33">
        <f t="shared" si="3"/>
        <v>142060908.92999992</v>
      </c>
      <c r="M145" s="33">
        <f t="shared" si="3"/>
        <v>75118972.060000017</v>
      </c>
      <c r="N145" s="33">
        <f>SUM(N10:N144)</f>
        <v>387550562.60000014</v>
      </c>
      <c r="O145" s="33">
        <f>SUM(O10:O144)</f>
        <v>387276885</v>
      </c>
      <c r="P145" s="33">
        <f>SUM(P10:P144)</f>
        <v>1371292457.1900001</v>
      </c>
      <c r="Q145" s="33">
        <f>SUM(Q10:Q144)</f>
        <v>5807182638.1878262</v>
      </c>
      <c r="S145" s="57"/>
    </row>
    <row r="146" spans="1:19" x14ac:dyDescent="0.2">
      <c r="A146" s="1"/>
      <c r="B146" s="1"/>
      <c r="C146" s="1"/>
    </row>
    <row r="147" spans="1:19" x14ac:dyDescent="0.2">
      <c r="A147" s="1"/>
      <c r="B147" s="1"/>
      <c r="C147" s="1"/>
      <c r="H147" s="40"/>
      <c r="J147" s="40"/>
      <c r="L147" s="40"/>
    </row>
    <row r="148" spans="1:19" x14ac:dyDescent="0.2">
      <c r="A148" s="1"/>
      <c r="B148" s="1"/>
      <c r="C148" s="1"/>
      <c r="E148" s="40"/>
      <c r="F148" s="40"/>
      <c r="G148" s="40"/>
      <c r="H148" s="56"/>
      <c r="I148" s="40"/>
      <c r="J148" s="40"/>
      <c r="K148" s="40"/>
      <c r="L148" s="40"/>
      <c r="M148" s="40"/>
      <c r="N148" s="40"/>
      <c r="O148" s="40"/>
      <c r="P148" s="40"/>
      <c r="Q148" s="40"/>
    </row>
    <row r="149" spans="1:19" x14ac:dyDescent="0.2">
      <c r="A149" s="1"/>
      <c r="B149" s="1"/>
      <c r="C149" s="1"/>
    </row>
    <row r="150" spans="1:19" x14ac:dyDescent="0.2">
      <c r="A150" s="1"/>
      <c r="B150" s="1"/>
      <c r="C150" s="1"/>
    </row>
    <row r="151" spans="1:19" x14ac:dyDescent="0.2">
      <c r="A151" s="1"/>
      <c r="B151" s="1"/>
      <c r="C151" s="1"/>
    </row>
    <row r="152" spans="1:19" x14ac:dyDescent="0.2">
      <c r="A152" s="1"/>
      <c r="B152" s="1"/>
      <c r="C152" s="1"/>
    </row>
    <row r="153" spans="1:19" x14ac:dyDescent="0.2">
      <c r="A153" s="1"/>
      <c r="B153" s="1"/>
      <c r="C153" s="1"/>
    </row>
    <row r="154" spans="1:19" x14ac:dyDescent="0.2">
      <c r="A154" s="1"/>
      <c r="B154" s="1"/>
      <c r="C154" s="1"/>
    </row>
    <row r="155" spans="1:19" x14ac:dyDescent="0.2">
      <c r="A155" s="1"/>
      <c r="B155" s="1"/>
      <c r="C155" s="1"/>
    </row>
    <row r="156" spans="1:19" x14ac:dyDescent="0.2">
      <c r="A156" s="1"/>
      <c r="B156" s="1"/>
      <c r="C156" s="1"/>
    </row>
    <row r="157" spans="1:19" x14ac:dyDescent="0.2">
      <c r="A157" s="1"/>
      <c r="B157" s="1"/>
      <c r="C157" s="1"/>
    </row>
    <row r="158" spans="1:19" x14ac:dyDescent="0.2">
      <c r="A158" s="1"/>
      <c r="B158" s="1"/>
      <c r="C158" s="1"/>
    </row>
    <row r="159" spans="1:19" x14ac:dyDescent="0.2">
      <c r="A159" s="1"/>
      <c r="B159" s="1"/>
      <c r="C159" s="1"/>
    </row>
    <row r="160" spans="1:19" x14ac:dyDescent="0.2">
      <c r="A160" s="1"/>
      <c r="B160" s="1"/>
      <c r="C160" s="1"/>
    </row>
    <row r="161" spans="1:3" x14ac:dyDescent="0.2">
      <c r="A161" s="1"/>
      <c r="B161" s="1"/>
      <c r="C161" s="1"/>
    </row>
    <row r="162" spans="1:3" x14ac:dyDescent="0.2">
      <c r="A162" s="1"/>
      <c r="B162" s="1"/>
      <c r="C162" s="1"/>
    </row>
    <row r="163" spans="1:3" x14ac:dyDescent="0.2">
      <c r="A163" s="1"/>
      <c r="B163" s="1"/>
      <c r="C163" s="1"/>
    </row>
    <row r="164" spans="1:3" x14ac:dyDescent="0.2">
      <c r="A164" s="1"/>
      <c r="B164" s="1"/>
      <c r="C164" s="1"/>
    </row>
    <row r="165" spans="1:3" x14ac:dyDescent="0.2">
      <c r="A165" s="1"/>
      <c r="B165" s="1"/>
      <c r="C165" s="1"/>
    </row>
    <row r="166" spans="1:3" x14ac:dyDescent="0.2">
      <c r="A166" s="1"/>
      <c r="B166" s="1"/>
      <c r="C166" s="1"/>
    </row>
    <row r="167" spans="1:3" x14ac:dyDescent="0.2">
      <c r="A167" s="1"/>
      <c r="B167" s="1"/>
      <c r="C167" s="1"/>
    </row>
    <row r="168" spans="1:3" x14ac:dyDescent="0.2">
      <c r="A168" s="1"/>
      <c r="B168" s="1"/>
      <c r="C168" s="1"/>
    </row>
    <row r="169" spans="1:3" x14ac:dyDescent="0.2">
      <c r="A169" s="1"/>
      <c r="B169" s="1"/>
      <c r="C169" s="1"/>
    </row>
    <row r="170" spans="1:3" x14ac:dyDescent="0.2">
      <c r="A170" s="1"/>
      <c r="B170" s="1"/>
      <c r="C170" s="1"/>
    </row>
    <row r="171" spans="1:3" x14ac:dyDescent="0.2">
      <c r="A171" s="1"/>
      <c r="B171" s="1"/>
      <c r="C171" s="1"/>
    </row>
    <row r="172" spans="1:3" x14ac:dyDescent="0.2">
      <c r="A172" s="1"/>
      <c r="B172" s="1"/>
      <c r="C172" s="1"/>
    </row>
    <row r="173" spans="1:3" x14ac:dyDescent="0.2">
      <c r="A173" s="1"/>
      <c r="B173" s="1"/>
      <c r="C173" s="1"/>
    </row>
    <row r="174" spans="1:3" x14ac:dyDescent="0.2">
      <c r="A174" s="1"/>
      <c r="B174" s="1"/>
      <c r="C174" s="1"/>
    </row>
    <row r="175" spans="1:3" x14ac:dyDescent="0.2">
      <c r="A175" s="1"/>
      <c r="B175" s="1"/>
      <c r="C175" s="1"/>
    </row>
    <row r="176" spans="1:3" x14ac:dyDescent="0.2">
      <c r="A176" s="1"/>
      <c r="B176" s="1"/>
      <c r="C176" s="1"/>
    </row>
    <row r="177" spans="1:3" x14ac:dyDescent="0.2">
      <c r="A177" s="1"/>
      <c r="B177" s="1"/>
      <c r="C177" s="1"/>
    </row>
    <row r="178" spans="1:3" x14ac:dyDescent="0.2">
      <c r="A178" s="1"/>
      <c r="B178" s="1"/>
      <c r="C178" s="1"/>
    </row>
    <row r="179" spans="1:3" x14ac:dyDescent="0.2">
      <c r="A179" s="1"/>
      <c r="B179" s="1"/>
      <c r="C179" s="1"/>
    </row>
    <row r="180" spans="1:3" x14ac:dyDescent="0.2">
      <c r="A180" s="1"/>
      <c r="B180" s="1"/>
      <c r="C180" s="1"/>
    </row>
    <row r="181" spans="1:3" x14ac:dyDescent="0.2">
      <c r="A181" s="1"/>
      <c r="B181" s="1"/>
      <c r="C181" s="1"/>
    </row>
    <row r="182" spans="1:3" x14ac:dyDescent="0.2">
      <c r="A182" s="1"/>
      <c r="B182" s="1"/>
      <c r="C182" s="1"/>
    </row>
    <row r="183" spans="1:3" x14ac:dyDescent="0.2">
      <c r="A183" s="1"/>
      <c r="B183" s="1"/>
      <c r="C183" s="1"/>
    </row>
    <row r="184" spans="1:3" x14ac:dyDescent="0.2">
      <c r="A184" s="1"/>
      <c r="B184" s="1"/>
      <c r="C184" s="1"/>
    </row>
    <row r="185" spans="1:3" x14ac:dyDescent="0.2">
      <c r="A185" s="1"/>
      <c r="B185" s="1"/>
      <c r="C185" s="1"/>
    </row>
    <row r="186" spans="1:3" x14ac:dyDescent="0.2">
      <c r="A186" s="1"/>
      <c r="B186" s="1"/>
      <c r="C186" s="1"/>
    </row>
    <row r="187" spans="1:3" x14ac:dyDescent="0.2">
      <c r="A187" s="1"/>
      <c r="B187" s="1"/>
      <c r="C187" s="1"/>
    </row>
    <row r="188" spans="1:3" x14ac:dyDescent="0.2">
      <c r="A188" s="1"/>
      <c r="B188" s="1"/>
      <c r="C188" s="1"/>
    </row>
  </sheetData>
  <mergeCells count="3">
    <mergeCell ref="D2:Q2"/>
    <mergeCell ref="D8:D9"/>
    <mergeCell ref="E8:Q8"/>
  </mergeCells>
  <printOptions horizontalCentered="1"/>
  <pageMargins left="0" right="0" top="0.19685039370078741" bottom="0.43307086614173229" header="0.15748031496062992" footer="0"/>
  <pageSetup paperSize="9" scale="40" fitToHeight="7" orientation="landscape" horizontalDpi="300" verticalDpi="300" r:id="rId1"/>
  <headerFooter alignWithMargins="0">
    <oddFooter>&amp;C&amp;"Arial,Normal"&amp;9&amp;G&amp;R&amp;P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R188"/>
  <sheetViews>
    <sheetView showGridLines="0" tabSelected="1" zoomScale="80" zoomScaleNormal="80" workbookViewId="0">
      <pane xSplit="4" ySplit="9" topLeftCell="E10" activePane="bottomRight" state="frozen"/>
      <selection activeCell="F1" sqref="F1:F1048576"/>
      <selection pane="topRight" activeCell="F1" sqref="F1:F1048576"/>
      <selection pane="bottomLeft" activeCell="F1" sqref="F1:F1048576"/>
      <selection pane="bottomRight" activeCell="E10" sqref="E10"/>
    </sheetView>
  </sheetViews>
  <sheetFormatPr baseColWidth="10" defaultRowHeight="14.25" x14ac:dyDescent="0.2"/>
  <cols>
    <col min="1" max="3" width="1.5" style="14" customWidth="1"/>
    <col min="4" max="4" width="52.1640625" style="2" customWidth="1"/>
    <col min="5" max="5" width="24.1640625" style="2" customWidth="1"/>
    <col min="6" max="6" width="24.1640625" style="2" hidden="1" customWidth="1"/>
    <col min="7" max="17" width="24.1640625" style="2" customWidth="1"/>
    <col min="18" max="18" width="15.6640625" style="2" bestFit="1" customWidth="1"/>
    <col min="19" max="16384" width="12" style="2"/>
  </cols>
  <sheetData>
    <row r="1" spans="1:18" s="52" customFormat="1" ht="18.75" customHeight="1" x14ac:dyDescent="0.2">
      <c r="A1" s="51"/>
      <c r="B1" s="51"/>
      <c r="C1" s="51"/>
      <c r="I1" s="53"/>
    </row>
    <row r="2" spans="1:18" ht="44.25" customHeight="1" x14ac:dyDescent="0.2"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8" ht="10.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ht="17.25" customHeight="1" x14ac:dyDescent="0.3">
      <c r="D5" s="15" t="s">
        <v>0</v>
      </c>
      <c r="E5" s="3"/>
      <c r="F5" s="3"/>
      <c r="G5" s="3"/>
      <c r="H5" s="3"/>
      <c r="I5" s="3"/>
      <c r="J5" s="3"/>
      <c r="K5" s="3"/>
      <c r="L5" s="3"/>
    </row>
    <row r="6" spans="1:18" ht="17.25" customHeight="1" x14ac:dyDescent="0.3">
      <c r="A6" s="16"/>
      <c r="B6" s="16"/>
      <c r="C6" s="16"/>
      <c r="D6" s="4" t="s">
        <v>176</v>
      </c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</row>
    <row r="7" spans="1:18" ht="12.75" customHeight="1" x14ac:dyDescent="0.25">
      <c r="A7" s="16"/>
      <c r="B7" s="16"/>
      <c r="C7" s="16"/>
      <c r="D7" s="5"/>
      <c r="E7" s="6"/>
      <c r="F7" s="6"/>
      <c r="G7" s="6"/>
      <c r="H7" s="6"/>
      <c r="I7" s="6"/>
      <c r="J7" s="6"/>
      <c r="K7" s="6"/>
      <c r="L7" s="7"/>
      <c r="M7" s="12"/>
      <c r="N7" s="12"/>
      <c r="O7" s="12"/>
      <c r="P7" s="12"/>
      <c r="Q7" s="7" t="s">
        <v>1</v>
      </c>
    </row>
    <row r="8" spans="1:18" ht="18.75" customHeight="1" x14ac:dyDescent="0.2">
      <c r="A8" s="1"/>
      <c r="B8" s="1"/>
      <c r="C8" s="1"/>
      <c r="D8" s="63" t="s">
        <v>2</v>
      </c>
      <c r="E8" s="66" t="s">
        <v>177</v>
      </c>
      <c r="F8" s="66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8" ht="60" customHeight="1" x14ac:dyDescent="0.2">
      <c r="A9" s="8"/>
      <c r="B9" s="8"/>
      <c r="C9" s="9"/>
      <c r="D9" s="63"/>
      <c r="E9" s="59" t="s">
        <v>141</v>
      </c>
      <c r="F9" s="59"/>
      <c r="G9" s="59" t="s">
        <v>3</v>
      </c>
      <c r="H9" s="59" t="s">
        <v>148</v>
      </c>
      <c r="I9" s="59" t="s">
        <v>142</v>
      </c>
      <c r="J9" s="59" t="s">
        <v>143</v>
      </c>
      <c r="K9" s="59" t="s">
        <v>145</v>
      </c>
      <c r="L9" s="59" t="s">
        <v>146</v>
      </c>
      <c r="M9" s="59" t="s">
        <v>4</v>
      </c>
      <c r="N9" s="59" t="s">
        <v>144</v>
      </c>
      <c r="O9" s="59" t="s">
        <v>166</v>
      </c>
      <c r="P9" s="59" t="s">
        <v>165</v>
      </c>
      <c r="Q9" s="59" t="s">
        <v>147</v>
      </c>
    </row>
    <row r="10" spans="1:18" ht="15.75" x14ac:dyDescent="0.25">
      <c r="A10" s="10"/>
      <c r="B10" s="10"/>
      <c r="C10" s="25"/>
      <c r="D10" s="26" t="s">
        <v>5</v>
      </c>
      <c r="E10" s="11">
        <v>14459718.48</v>
      </c>
      <c r="F10" s="11"/>
      <c r="G10" s="11">
        <v>2453257.4820530075</v>
      </c>
      <c r="H10" s="11">
        <v>296097.97000000003</v>
      </c>
      <c r="I10" s="11">
        <v>58762.49</v>
      </c>
      <c r="J10" s="11">
        <v>26793.13</v>
      </c>
      <c r="K10" s="11">
        <v>873571.62</v>
      </c>
      <c r="L10" s="11">
        <v>483554.45</v>
      </c>
      <c r="M10" s="11">
        <v>362721.57</v>
      </c>
      <c r="N10" s="11">
        <v>1545256.3900000006</v>
      </c>
      <c r="O10" s="11">
        <v>4144734</v>
      </c>
      <c r="P10" s="11">
        <v>868693.46</v>
      </c>
      <c r="Q10" s="27">
        <f>SUM(E10:P10)</f>
        <v>25573161.042053007</v>
      </c>
      <c r="R10" s="12"/>
    </row>
    <row r="11" spans="1:18" ht="15.75" x14ac:dyDescent="0.25">
      <c r="A11" s="10"/>
      <c r="B11" s="10"/>
      <c r="C11" s="25"/>
      <c r="D11" s="26" t="s">
        <v>6</v>
      </c>
      <c r="E11" s="11">
        <v>9017896.3600000013</v>
      </c>
      <c r="F11" s="11"/>
      <c r="G11" s="11">
        <v>3187632.26817072</v>
      </c>
      <c r="H11" s="11">
        <v>184669.06</v>
      </c>
      <c r="I11" s="11">
        <v>41170.239999999998</v>
      </c>
      <c r="J11" s="11">
        <v>18927.259999999998</v>
      </c>
      <c r="K11" s="11">
        <v>544808.56000000006</v>
      </c>
      <c r="L11" s="11">
        <v>338788.46</v>
      </c>
      <c r="M11" s="11">
        <v>226213.62000000002</v>
      </c>
      <c r="N11" s="11">
        <v>963709.00999999978</v>
      </c>
      <c r="O11" s="11">
        <v>2584890</v>
      </c>
      <c r="P11" s="11">
        <v>541766.26</v>
      </c>
      <c r="Q11" s="27">
        <f t="shared" ref="Q11:Q74" si="0">SUM(E11:P11)</f>
        <v>17650471.098170724</v>
      </c>
      <c r="R11" s="12"/>
    </row>
    <row r="12" spans="1:18" ht="15.75" x14ac:dyDescent="0.25">
      <c r="A12" s="10"/>
      <c r="B12" s="10"/>
      <c r="C12" s="25"/>
      <c r="D12" s="26" t="s">
        <v>7</v>
      </c>
      <c r="E12" s="11">
        <v>4903718.5600000005</v>
      </c>
      <c r="F12" s="11"/>
      <c r="G12" s="11">
        <v>2387678.0332938721</v>
      </c>
      <c r="H12" s="11">
        <v>100454.21</v>
      </c>
      <c r="I12" s="11">
        <v>28760.77</v>
      </c>
      <c r="J12" s="11">
        <v>16714.98</v>
      </c>
      <c r="K12" s="11">
        <v>296254</v>
      </c>
      <c r="L12" s="11">
        <v>236671.35999999999</v>
      </c>
      <c r="M12" s="11">
        <v>123009.56</v>
      </c>
      <c r="N12" s="11">
        <v>524042.02999999985</v>
      </c>
      <c r="O12" s="11">
        <v>2853798</v>
      </c>
      <c r="P12" s="11">
        <v>294599.67</v>
      </c>
      <c r="Q12" s="27">
        <f t="shared" si="0"/>
        <v>11765701.173293872</v>
      </c>
      <c r="R12" s="12"/>
    </row>
    <row r="13" spans="1:18" ht="15.75" x14ac:dyDescent="0.25">
      <c r="A13" s="10"/>
      <c r="B13" s="10"/>
      <c r="C13" s="25"/>
      <c r="D13" s="26" t="s">
        <v>8</v>
      </c>
      <c r="E13" s="11">
        <v>74175392.980000004</v>
      </c>
      <c r="F13" s="11"/>
      <c r="G13" s="11">
        <v>540109.57479688001</v>
      </c>
      <c r="H13" s="11">
        <v>1335422.9999999998</v>
      </c>
      <c r="I13" s="11">
        <v>3087038.65</v>
      </c>
      <c r="J13" s="11">
        <v>1557061.0699316654</v>
      </c>
      <c r="K13" s="11">
        <v>4481243.37</v>
      </c>
      <c r="L13" s="11">
        <v>25403127.98</v>
      </c>
      <c r="M13" s="11">
        <v>1860687.79</v>
      </c>
      <c r="N13" s="11">
        <v>7926848.629999999</v>
      </c>
      <c r="O13" s="11">
        <v>0</v>
      </c>
      <c r="P13" s="11">
        <v>4456219.4400000004</v>
      </c>
      <c r="Q13" s="27">
        <f t="shared" si="0"/>
        <v>124823152.48472857</v>
      </c>
      <c r="R13" s="12"/>
    </row>
    <row r="14" spans="1:18" ht="15.75" x14ac:dyDescent="0.25">
      <c r="A14" s="10"/>
      <c r="B14" s="10"/>
      <c r="C14" s="25"/>
      <c r="D14" s="26" t="s">
        <v>9</v>
      </c>
      <c r="E14" s="11">
        <v>12335280.32</v>
      </c>
      <c r="F14" s="11"/>
      <c r="G14" s="11">
        <v>2781091.0548653118</v>
      </c>
      <c r="H14" s="11">
        <v>253014.21000000002</v>
      </c>
      <c r="I14" s="11">
        <v>105553.5</v>
      </c>
      <c r="J14" s="11">
        <v>45720.39</v>
      </c>
      <c r="K14" s="11">
        <v>745225.49</v>
      </c>
      <c r="L14" s="11">
        <v>868595.95</v>
      </c>
      <c r="M14" s="11">
        <v>309430.11000000004</v>
      </c>
      <c r="N14" s="11">
        <v>1318225.5900000003</v>
      </c>
      <c r="O14" s="11">
        <v>3535785</v>
      </c>
      <c r="P14" s="11">
        <v>741064.04</v>
      </c>
      <c r="Q14" s="27">
        <f t="shared" si="0"/>
        <v>23038985.654865313</v>
      </c>
      <c r="R14" s="12"/>
    </row>
    <row r="15" spans="1:18" ht="15.75" x14ac:dyDescent="0.25">
      <c r="A15" s="10"/>
      <c r="B15" s="10"/>
      <c r="C15" s="25"/>
      <c r="D15" s="26" t="s">
        <v>10</v>
      </c>
      <c r="E15" s="11">
        <v>43659605.060000002</v>
      </c>
      <c r="F15" s="11"/>
      <c r="G15" s="11">
        <v>523857.43773798406</v>
      </c>
      <c r="H15" s="11">
        <v>779828.66999999993</v>
      </c>
      <c r="I15" s="11">
        <v>1501181.13</v>
      </c>
      <c r="J15" s="11">
        <v>1167688.0227320355</v>
      </c>
      <c r="K15" s="11">
        <v>2637657.9600000004</v>
      </c>
      <c r="L15" s="11">
        <v>12353164.51</v>
      </c>
      <c r="M15" s="11">
        <v>1095200.0400000003</v>
      </c>
      <c r="N15" s="11">
        <v>4665739.8000000017</v>
      </c>
      <c r="O15" s="11">
        <v>0</v>
      </c>
      <c r="P15" s="11">
        <v>2622928.89</v>
      </c>
      <c r="Q15" s="27">
        <f t="shared" si="0"/>
        <v>71006851.520470023</v>
      </c>
      <c r="R15" s="12"/>
    </row>
    <row r="16" spans="1:18" ht="15.75" x14ac:dyDescent="0.25">
      <c r="A16" s="10"/>
      <c r="B16" s="10"/>
      <c r="C16" s="25"/>
      <c r="D16" s="26" t="s">
        <v>11</v>
      </c>
      <c r="E16" s="11">
        <v>17346757.82</v>
      </c>
      <c r="F16" s="11"/>
      <c r="G16" s="11">
        <v>4772541.784025264</v>
      </c>
      <c r="H16" s="11">
        <v>355378</v>
      </c>
      <c r="I16" s="11">
        <v>68325.09</v>
      </c>
      <c r="J16" s="11">
        <v>31955.11</v>
      </c>
      <c r="K16" s="11">
        <v>1047989.64</v>
      </c>
      <c r="L16" s="11">
        <v>562244.67999999993</v>
      </c>
      <c r="M16" s="11">
        <v>435142.9</v>
      </c>
      <c r="N16" s="11">
        <v>1853783.4299999997</v>
      </c>
      <c r="O16" s="11">
        <v>0</v>
      </c>
      <c r="P16" s="11">
        <v>1042137.52</v>
      </c>
      <c r="Q16" s="27">
        <f t="shared" si="0"/>
        <v>27516255.974025261</v>
      </c>
      <c r="R16" s="12"/>
    </row>
    <row r="17" spans="1:18" ht="15.75" x14ac:dyDescent="0.25">
      <c r="A17" s="10"/>
      <c r="B17" s="10"/>
      <c r="C17" s="25"/>
      <c r="D17" s="26" t="s">
        <v>12</v>
      </c>
      <c r="E17" s="11">
        <v>25938454.16</v>
      </c>
      <c r="F17" s="11"/>
      <c r="G17" s="11">
        <v>7362693.8124849601</v>
      </c>
      <c r="H17" s="11">
        <v>532033.34000000008</v>
      </c>
      <c r="I17" s="11">
        <v>254540.17</v>
      </c>
      <c r="J17" s="11">
        <v>102747.98</v>
      </c>
      <c r="K17" s="11">
        <v>1567049.68</v>
      </c>
      <c r="L17" s="11">
        <v>2094601.7400000002</v>
      </c>
      <c r="M17" s="11">
        <v>650665.37</v>
      </c>
      <c r="N17" s="11">
        <v>2771946.2100000004</v>
      </c>
      <c r="O17" s="11">
        <v>7434999</v>
      </c>
      <c r="P17" s="11">
        <v>1558299.04</v>
      </c>
      <c r="Q17" s="27">
        <f t="shared" si="0"/>
        <v>50268030.502484962</v>
      </c>
      <c r="R17" s="12"/>
    </row>
    <row r="18" spans="1:18" ht="15.75" x14ac:dyDescent="0.25">
      <c r="A18" s="10"/>
      <c r="B18" s="10"/>
      <c r="C18" s="25"/>
      <c r="D18" s="26" t="s">
        <v>13</v>
      </c>
      <c r="E18" s="11">
        <v>48191003.030000001</v>
      </c>
      <c r="F18" s="11"/>
      <c r="G18" s="11">
        <v>1247899.5982268322</v>
      </c>
      <c r="H18" s="11">
        <v>856164.08999999985</v>
      </c>
      <c r="I18" s="11">
        <v>949324.61</v>
      </c>
      <c r="J18" s="11">
        <v>474410.52</v>
      </c>
      <c r="K18" s="11">
        <v>2911418.52</v>
      </c>
      <c r="L18" s="11">
        <v>7811957.4199999999</v>
      </c>
      <c r="M18" s="11">
        <v>1208870.0499999998</v>
      </c>
      <c r="N18" s="11">
        <v>5149993.4099999992</v>
      </c>
      <c r="O18" s="11">
        <v>0</v>
      </c>
      <c r="P18" s="11">
        <v>2895160.73</v>
      </c>
      <c r="Q18" s="27">
        <f t="shared" si="0"/>
        <v>71696201.97822684</v>
      </c>
      <c r="R18" s="12"/>
    </row>
    <row r="19" spans="1:18" ht="15.75" x14ac:dyDescent="0.25">
      <c r="A19" s="10"/>
      <c r="B19" s="10"/>
      <c r="C19" s="25"/>
      <c r="D19" s="26" t="s">
        <v>14</v>
      </c>
      <c r="E19" s="11">
        <v>16796220.600000001</v>
      </c>
      <c r="F19" s="11"/>
      <c r="G19" s="11">
        <v>6636763.0363095682</v>
      </c>
      <c r="H19" s="11">
        <v>344969.48000000004</v>
      </c>
      <c r="I19" s="11">
        <v>194974.7</v>
      </c>
      <c r="J19" s="11">
        <v>68826.399999999994</v>
      </c>
      <c r="K19" s="11">
        <v>1014729.4099999999</v>
      </c>
      <c r="L19" s="11">
        <v>1604439.7000000002</v>
      </c>
      <c r="M19" s="11">
        <v>421332.66999999993</v>
      </c>
      <c r="N19" s="11">
        <v>1794949.6199999999</v>
      </c>
      <c r="O19" s="11">
        <v>0</v>
      </c>
      <c r="P19" s="11">
        <v>1009063.01</v>
      </c>
      <c r="Q19" s="27">
        <f t="shared" si="0"/>
        <v>29886268.626309574</v>
      </c>
      <c r="R19" s="12"/>
    </row>
    <row r="20" spans="1:18" ht="15.75" x14ac:dyDescent="0.25">
      <c r="A20" s="10"/>
      <c r="B20" s="10"/>
      <c r="C20" s="25"/>
      <c r="D20" s="26" t="s">
        <v>15</v>
      </c>
      <c r="E20" s="11">
        <v>9845429.0899999999</v>
      </c>
      <c r="F20" s="11"/>
      <c r="G20" s="11">
        <v>2357086.7000542078</v>
      </c>
      <c r="H20" s="11">
        <v>202364.83</v>
      </c>
      <c r="I20" s="11">
        <v>131394.4</v>
      </c>
      <c r="J20" s="11">
        <v>51619.8</v>
      </c>
      <c r="K20" s="11">
        <v>594803.24</v>
      </c>
      <c r="L20" s="11">
        <v>1081239.78</v>
      </c>
      <c r="M20" s="11">
        <v>246972.25000000003</v>
      </c>
      <c r="N20" s="11">
        <v>1052144.3999999997</v>
      </c>
      <c r="O20" s="11">
        <v>5729706</v>
      </c>
      <c r="P20" s="11">
        <v>591481.77</v>
      </c>
      <c r="Q20" s="27">
        <f t="shared" si="0"/>
        <v>21884242.260054208</v>
      </c>
      <c r="R20" s="12"/>
    </row>
    <row r="21" spans="1:18" ht="15.75" x14ac:dyDescent="0.25">
      <c r="A21" s="10"/>
      <c r="B21" s="10"/>
      <c r="C21" s="25"/>
      <c r="D21" s="26" t="s">
        <v>16</v>
      </c>
      <c r="E21" s="11">
        <v>15965234.050000001</v>
      </c>
      <c r="F21" s="11"/>
      <c r="G21" s="11">
        <v>4686238.3600807516</v>
      </c>
      <c r="H21" s="11">
        <v>326938.46999999997</v>
      </c>
      <c r="I21" s="11">
        <v>53068.74</v>
      </c>
      <c r="J21" s="11">
        <v>31955.11</v>
      </c>
      <c r="K21" s="11">
        <v>964526.06</v>
      </c>
      <c r="L21" s="11">
        <v>436700.74</v>
      </c>
      <c r="M21" s="11">
        <v>400487.42000000004</v>
      </c>
      <c r="N21" s="11">
        <v>1706145.21</v>
      </c>
      <c r="O21" s="11">
        <v>0</v>
      </c>
      <c r="P21" s="11">
        <v>959140</v>
      </c>
      <c r="Q21" s="27">
        <f t="shared" si="0"/>
        <v>25530434.16008075</v>
      </c>
      <c r="R21" s="12"/>
    </row>
    <row r="22" spans="1:18" ht="15.75" x14ac:dyDescent="0.25">
      <c r="A22" s="10"/>
      <c r="B22" s="10"/>
      <c r="C22" s="25"/>
      <c r="D22" s="26" t="s">
        <v>17</v>
      </c>
      <c r="E22" s="11">
        <v>56441117.649999999</v>
      </c>
      <c r="F22" s="11"/>
      <c r="G22" s="11">
        <v>509779.01907651196</v>
      </c>
      <c r="H22" s="11">
        <v>1011554.91</v>
      </c>
      <c r="I22" s="11">
        <v>1693819.93</v>
      </c>
      <c r="J22" s="11">
        <v>648123.39288991853</v>
      </c>
      <c r="K22" s="11">
        <v>3409842.19</v>
      </c>
      <c r="L22" s="11">
        <v>13938382.17</v>
      </c>
      <c r="M22" s="11">
        <v>1415823.99</v>
      </c>
      <c r="N22" s="11">
        <v>6031652.5899999989</v>
      </c>
      <c r="O22" s="11">
        <v>16178283</v>
      </c>
      <c r="P22" s="11">
        <v>3390801.12</v>
      </c>
      <c r="Q22" s="27">
        <f t="shared" si="0"/>
        <v>104669179.96196643</v>
      </c>
      <c r="R22" s="12"/>
    </row>
    <row r="23" spans="1:18" ht="15.75" x14ac:dyDescent="0.25">
      <c r="A23" s="10"/>
      <c r="B23" s="10"/>
      <c r="C23" s="25"/>
      <c r="D23" s="26" t="s">
        <v>18</v>
      </c>
      <c r="E23" s="11">
        <v>24934431.759999998</v>
      </c>
      <c r="F23" s="11"/>
      <c r="G23" s="11">
        <v>207382.41358632001</v>
      </c>
      <c r="H23" s="11">
        <v>514491.80000000005</v>
      </c>
      <c r="I23" s="11">
        <v>450390.83</v>
      </c>
      <c r="J23" s="11">
        <v>122893.81759499547</v>
      </c>
      <c r="K23" s="11">
        <v>1506392.52</v>
      </c>
      <c r="L23" s="11">
        <v>3706249.69</v>
      </c>
      <c r="M23" s="11">
        <v>625479.5</v>
      </c>
      <c r="N23" s="11">
        <v>2664650.0099999998</v>
      </c>
      <c r="O23" s="11">
        <v>7363788</v>
      </c>
      <c r="P23" s="11">
        <v>1497980.6</v>
      </c>
      <c r="Q23" s="27">
        <f t="shared" si="0"/>
        <v>43594130.94118131</v>
      </c>
      <c r="R23" s="12"/>
    </row>
    <row r="24" spans="1:18" ht="15.75" x14ac:dyDescent="0.25">
      <c r="A24" s="10"/>
      <c r="B24" s="10"/>
      <c r="C24" s="25"/>
      <c r="D24" s="26" t="s">
        <v>19</v>
      </c>
      <c r="E24" s="11">
        <v>19014257.02</v>
      </c>
      <c r="F24" s="11"/>
      <c r="G24" s="11">
        <v>3610875.7429418871</v>
      </c>
      <c r="H24" s="11">
        <v>389653.06</v>
      </c>
      <c r="I24" s="11">
        <v>107232.43</v>
      </c>
      <c r="J24" s="11">
        <v>53832.07</v>
      </c>
      <c r="K24" s="11">
        <v>1148730.2</v>
      </c>
      <c r="L24" s="11">
        <v>882411.8</v>
      </c>
      <c r="M24" s="11">
        <v>476972.05999999994</v>
      </c>
      <c r="N24" s="11">
        <v>2031982.9999999995</v>
      </c>
      <c r="O24" s="11">
        <v>5450247</v>
      </c>
      <c r="P24" s="11">
        <v>1142315.51</v>
      </c>
      <c r="Q24" s="27">
        <f t="shared" si="0"/>
        <v>34308509.892941885</v>
      </c>
      <c r="R24" s="12"/>
    </row>
    <row r="25" spans="1:18" ht="15.75" x14ac:dyDescent="0.25">
      <c r="A25" s="10"/>
      <c r="B25" s="10"/>
      <c r="C25" s="25"/>
      <c r="D25" s="26" t="s">
        <v>20</v>
      </c>
      <c r="E25" s="11">
        <v>20190969.879999999</v>
      </c>
      <c r="F25" s="11"/>
      <c r="G25" s="11">
        <v>2998488.6955247996</v>
      </c>
      <c r="H25" s="11">
        <v>413940.42</v>
      </c>
      <c r="I25" s="11">
        <v>102779.62</v>
      </c>
      <c r="J25" s="11">
        <v>65139.27</v>
      </c>
      <c r="K25" s="11">
        <v>1219820.3</v>
      </c>
      <c r="L25" s="11">
        <v>845769.78</v>
      </c>
      <c r="M25" s="11">
        <v>506489.88</v>
      </c>
      <c r="N25" s="11">
        <v>2157733.8299999996</v>
      </c>
      <c r="O25" s="11">
        <v>5787540</v>
      </c>
      <c r="P25" s="11">
        <v>1213008.6399999999</v>
      </c>
      <c r="Q25" s="27">
        <f t="shared" si="0"/>
        <v>35501680.315524802</v>
      </c>
      <c r="R25" s="12"/>
    </row>
    <row r="26" spans="1:18" ht="15.75" x14ac:dyDescent="0.25">
      <c r="A26" s="10"/>
      <c r="B26" s="10"/>
      <c r="C26" s="25"/>
      <c r="D26" s="26" t="s">
        <v>21</v>
      </c>
      <c r="E26" s="11">
        <v>6360535.3600000003</v>
      </c>
      <c r="F26" s="11"/>
      <c r="G26" s="11">
        <v>1442770.9846066879</v>
      </c>
      <c r="H26" s="11">
        <v>131238.56000000003</v>
      </c>
      <c r="I26" s="11">
        <v>106867.45</v>
      </c>
      <c r="J26" s="11">
        <v>33925.131689688133</v>
      </c>
      <c r="K26" s="11">
        <v>384266.33999999997</v>
      </c>
      <c r="L26" s="11">
        <v>879408.35999999987</v>
      </c>
      <c r="M26" s="11">
        <v>159553.78</v>
      </c>
      <c r="N26" s="11">
        <v>679726.78999999969</v>
      </c>
      <c r="O26" s="11">
        <v>1823184</v>
      </c>
      <c r="P26" s="11">
        <v>382120.55</v>
      </c>
      <c r="Q26" s="27">
        <f t="shared" si="0"/>
        <v>12383597.306296375</v>
      </c>
      <c r="R26" s="12"/>
    </row>
    <row r="27" spans="1:18" ht="15.75" x14ac:dyDescent="0.25">
      <c r="A27" s="10"/>
      <c r="B27" s="10"/>
      <c r="C27" s="25"/>
      <c r="D27" s="26" t="s">
        <v>22</v>
      </c>
      <c r="E27" s="11">
        <v>25172744.640000001</v>
      </c>
      <c r="F27" s="11"/>
      <c r="G27" s="11">
        <v>824966.57427963207</v>
      </c>
      <c r="H27" s="11">
        <v>518971.68</v>
      </c>
      <c r="I27" s="11">
        <v>473968.83</v>
      </c>
      <c r="J27" s="11">
        <v>148714.18</v>
      </c>
      <c r="K27" s="11">
        <v>1520789.99</v>
      </c>
      <c r="L27" s="11">
        <v>3900272.17</v>
      </c>
      <c r="M27" s="11">
        <v>631457.58999999985</v>
      </c>
      <c r="N27" s="11">
        <v>2690117.6199999992</v>
      </c>
      <c r="O27" s="11">
        <v>0</v>
      </c>
      <c r="P27" s="11">
        <v>1512297.67</v>
      </c>
      <c r="Q27" s="27">
        <f t="shared" si="0"/>
        <v>37394300.944279633</v>
      </c>
      <c r="R27" s="12"/>
    </row>
    <row r="28" spans="1:18" ht="15.75" x14ac:dyDescent="0.25">
      <c r="A28" s="10"/>
      <c r="B28" s="10"/>
      <c r="C28" s="25"/>
      <c r="D28" s="26" t="s">
        <v>23</v>
      </c>
      <c r="E28" s="11">
        <v>11053571.629999999</v>
      </c>
      <c r="F28" s="11"/>
      <c r="G28" s="11">
        <v>1244568.1017962398</v>
      </c>
      <c r="H28" s="11">
        <v>228727.27</v>
      </c>
      <c r="I28" s="11">
        <v>215559.82</v>
      </c>
      <c r="J28" s="11">
        <v>81608.44</v>
      </c>
      <c r="K28" s="11">
        <v>667792.15</v>
      </c>
      <c r="L28" s="11">
        <v>1773833.94</v>
      </c>
      <c r="M28" s="11">
        <v>277278.46999999997</v>
      </c>
      <c r="N28" s="11">
        <v>1181254.0299999996</v>
      </c>
      <c r="O28" s="11">
        <v>3168396</v>
      </c>
      <c r="P28" s="11">
        <v>664063.1</v>
      </c>
      <c r="Q28" s="27">
        <f t="shared" si="0"/>
        <v>20556652.951796241</v>
      </c>
      <c r="R28" s="12"/>
    </row>
    <row r="29" spans="1:18" ht="15.75" x14ac:dyDescent="0.25">
      <c r="A29" s="10"/>
      <c r="B29" s="10"/>
      <c r="C29" s="25"/>
      <c r="D29" s="26" t="s">
        <v>24</v>
      </c>
      <c r="E29" s="11">
        <v>5162063.47</v>
      </c>
      <c r="F29" s="11"/>
      <c r="G29" s="11">
        <v>1098135.9399973119</v>
      </c>
      <c r="H29" s="11">
        <v>106056.73</v>
      </c>
      <c r="I29" s="11">
        <v>53579.72</v>
      </c>
      <c r="J29" s="11">
        <v>22860.2</v>
      </c>
      <c r="K29" s="11">
        <v>311861.69</v>
      </c>
      <c r="L29" s="11">
        <v>440905.56</v>
      </c>
      <c r="M29" s="11">
        <v>129490.14000000003</v>
      </c>
      <c r="N29" s="11">
        <v>551650.42000000004</v>
      </c>
      <c r="O29" s="11">
        <v>0</v>
      </c>
      <c r="P29" s="11">
        <v>310120.21000000002</v>
      </c>
      <c r="Q29" s="27">
        <f t="shared" si="0"/>
        <v>8186724.0799973113</v>
      </c>
      <c r="R29" s="12"/>
    </row>
    <row r="30" spans="1:18" ht="15.75" x14ac:dyDescent="0.25">
      <c r="A30" s="10"/>
      <c r="B30" s="10"/>
      <c r="C30" s="25"/>
      <c r="D30" s="26" t="s">
        <v>25</v>
      </c>
      <c r="E30" s="11">
        <v>13801422.43</v>
      </c>
      <c r="F30" s="11"/>
      <c r="G30" s="11">
        <v>3512304.0514984159</v>
      </c>
      <c r="H30" s="11">
        <v>282898.82</v>
      </c>
      <c r="I30" s="11">
        <v>73799.86</v>
      </c>
      <c r="J30" s="11">
        <v>34904.82</v>
      </c>
      <c r="K30" s="11">
        <v>833801.22000000009</v>
      </c>
      <c r="L30" s="11">
        <v>607296.35000000009</v>
      </c>
      <c r="M30" s="11">
        <v>346208.25</v>
      </c>
      <c r="N30" s="11">
        <v>1474906.6200000003</v>
      </c>
      <c r="O30" s="11">
        <v>0</v>
      </c>
      <c r="P30" s="11">
        <v>829145.15</v>
      </c>
      <c r="Q30" s="27">
        <f t="shared" si="0"/>
        <v>21796687.571498416</v>
      </c>
      <c r="R30" s="12"/>
    </row>
    <row r="31" spans="1:18" ht="15.75" x14ac:dyDescent="0.25">
      <c r="A31" s="10"/>
      <c r="B31" s="10"/>
      <c r="C31" s="25"/>
      <c r="D31" s="26" t="s">
        <v>26</v>
      </c>
      <c r="E31" s="11">
        <v>9959404.7800000012</v>
      </c>
      <c r="F31" s="11"/>
      <c r="G31" s="11">
        <v>2957736.8661104799</v>
      </c>
      <c r="H31" s="11">
        <v>203977.33</v>
      </c>
      <c r="I31" s="11">
        <v>46061.04</v>
      </c>
      <c r="J31" s="11">
        <v>18189.830000000002</v>
      </c>
      <c r="K31" s="11">
        <v>601688.99</v>
      </c>
      <c r="L31" s="11">
        <v>379034.62</v>
      </c>
      <c r="M31" s="11">
        <v>249831.34000000005</v>
      </c>
      <c r="N31" s="11">
        <v>1064324.5899999999</v>
      </c>
      <c r="O31" s="11">
        <v>2854764</v>
      </c>
      <c r="P31" s="11">
        <v>598329.06999999995</v>
      </c>
      <c r="Q31" s="27">
        <f t="shared" si="0"/>
        <v>18933342.456110477</v>
      </c>
      <c r="R31" s="12"/>
    </row>
    <row r="32" spans="1:18" ht="15.75" x14ac:dyDescent="0.25">
      <c r="A32" s="10"/>
      <c r="B32" s="10"/>
      <c r="C32" s="25"/>
      <c r="D32" s="26" t="s">
        <v>27</v>
      </c>
      <c r="E32" s="11">
        <v>3567439.6800000006</v>
      </c>
      <c r="F32" s="11"/>
      <c r="G32" s="11">
        <v>1999393.391105664</v>
      </c>
      <c r="H32" s="11">
        <v>73368.880000000019</v>
      </c>
      <c r="I32" s="11">
        <v>39783.300000000003</v>
      </c>
      <c r="J32" s="11">
        <v>23106</v>
      </c>
      <c r="K32" s="11">
        <v>215523.85</v>
      </c>
      <c r="L32" s="11">
        <v>327375.37</v>
      </c>
      <c r="M32" s="11">
        <v>89489.049999999988</v>
      </c>
      <c r="N32" s="11">
        <v>381239.00000000012</v>
      </c>
      <c r="O32" s="11">
        <v>2076129</v>
      </c>
      <c r="P32" s="11">
        <v>214320.33</v>
      </c>
      <c r="Q32" s="27">
        <f t="shared" si="0"/>
        <v>9007167.8511056639</v>
      </c>
      <c r="R32" s="12"/>
    </row>
    <row r="33" spans="1:18" ht="15.75" x14ac:dyDescent="0.25">
      <c r="A33" s="10"/>
      <c r="B33" s="10"/>
      <c r="C33" s="25"/>
      <c r="D33" s="26" t="s">
        <v>28</v>
      </c>
      <c r="E33" s="11">
        <v>6675177.4099999992</v>
      </c>
      <c r="F33" s="11"/>
      <c r="G33" s="11">
        <v>1043643.8278890237</v>
      </c>
      <c r="H33" s="11">
        <v>136779.86000000002</v>
      </c>
      <c r="I33" s="11">
        <v>47520.97</v>
      </c>
      <c r="J33" s="11">
        <v>13027.85</v>
      </c>
      <c r="K33" s="11">
        <v>403275.18</v>
      </c>
      <c r="L33" s="11">
        <v>391048.39</v>
      </c>
      <c r="M33" s="11">
        <v>167446.56</v>
      </c>
      <c r="N33" s="11">
        <v>713351.38999999978</v>
      </c>
      <c r="O33" s="11">
        <v>0</v>
      </c>
      <c r="P33" s="11">
        <v>401023.23</v>
      </c>
      <c r="Q33" s="27">
        <f t="shared" si="0"/>
        <v>9992294.6678890232</v>
      </c>
      <c r="R33" s="12"/>
    </row>
    <row r="34" spans="1:18" ht="15.75" x14ac:dyDescent="0.25">
      <c r="A34" s="10"/>
      <c r="B34" s="10"/>
      <c r="C34" s="25"/>
      <c r="D34" s="26" t="s">
        <v>29</v>
      </c>
      <c r="E34" s="11">
        <v>28565076.27</v>
      </c>
      <c r="F34" s="11"/>
      <c r="G34" s="11">
        <v>5469326.3426717278</v>
      </c>
      <c r="H34" s="11">
        <v>585458.2699999999</v>
      </c>
      <c r="I34" s="11">
        <v>140154.03</v>
      </c>
      <c r="J34" s="11">
        <v>76692.27</v>
      </c>
      <c r="K34" s="11">
        <v>1725734.82</v>
      </c>
      <c r="L34" s="11">
        <v>1153322.43</v>
      </c>
      <c r="M34" s="11">
        <v>716554.15</v>
      </c>
      <c r="N34" s="11">
        <v>3052643.5900000008</v>
      </c>
      <c r="O34" s="11">
        <v>8436012</v>
      </c>
      <c r="P34" s="11">
        <v>1716098.07</v>
      </c>
      <c r="Q34" s="27">
        <f t="shared" si="0"/>
        <v>51637072.242671736</v>
      </c>
      <c r="R34" s="12"/>
    </row>
    <row r="35" spans="1:18" ht="15.75" x14ac:dyDescent="0.25">
      <c r="A35" s="10"/>
      <c r="B35" s="10"/>
      <c r="C35" s="25"/>
      <c r="D35" s="26" t="s">
        <v>30</v>
      </c>
      <c r="E35" s="11">
        <v>19855604.990000002</v>
      </c>
      <c r="F35" s="11"/>
      <c r="G35" s="11">
        <v>3014511.6482696477</v>
      </c>
      <c r="H35" s="11">
        <v>407112.67999999993</v>
      </c>
      <c r="I35" s="11">
        <v>102852.62</v>
      </c>
      <c r="J35" s="11">
        <v>57519.199999999997</v>
      </c>
      <c r="K35" s="11">
        <v>1199559.52</v>
      </c>
      <c r="L35" s="11">
        <v>846370.46000000008</v>
      </c>
      <c r="M35" s="11">
        <v>498077.27999999997</v>
      </c>
      <c r="N35" s="11">
        <v>2121894.63</v>
      </c>
      <c r="O35" s="11">
        <v>0</v>
      </c>
      <c r="P35" s="11">
        <v>1192861</v>
      </c>
      <c r="Q35" s="27">
        <f t="shared" si="0"/>
        <v>29296364.028269649</v>
      </c>
      <c r="R35" s="12"/>
    </row>
    <row r="36" spans="1:18" ht="15.75" x14ac:dyDescent="0.25">
      <c r="A36" s="10"/>
      <c r="B36" s="10"/>
      <c r="C36" s="25"/>
      <c r="D36" s="26" t="s">
        <v>31</v>
      </c>
      <c r="E36" s="11">
        <v>26424750.550000001</v>
      </c>
      <c r="F36" s="11"/>
      <c r="G36" s="11">
        <v>3193310.7566615525</v>
      </c>
      <c r="H36" s="11">
        <v>467549.49</v>
      </c>
      <c r="I36" s="11">
        <v>149570.63</v>
      </c>
      <c r="J36" s="11">
        <v>101027.32</v>
      </c>
      <c r="K36" s="11">
        <v>1596428.8699999999</v>
      </c>
      <c r="L36" s="11">
        <v>1230811.29</v>
      </c>
      <c r="M36" s="11">
        <v>662864.10999999987</v>
      </c>
      <c r="N36" s="11">
        <v>2823914.830000001</v>
      </c>
      <c r="O36" s="11">
        <v>7574391</v>
      </c>
      <c r="P36" s="11">
        <v>1587514.17</v>
      </c>
      <c r="Q36" s="27">
        <f t="shared" si="0"/>
        <v>45812133.016661555</v>
      </c>
      <c r="R36" s="12"/>
    </row>
    <row r="37" spans="1:18" ht="15.75" x14ac:dyDescent="0.25">
      <c r="A37" s="10"/>
      <c r="B37" s="10"/>
      <c r="C37" s="25"/>
      <c r="D37" s="26" t="s">
        <v>32</v>
      </c>
      <c r="E37" s="11">
        <v>13762048.990000002</v>
      </c>
      <c r="F37" s="11"/>
      <c r="G37" s="11">
        <v>2733351.964865311</v>
      </c>
      <c r="H37" s="11">
        <v>282065.01</v>
      </c>
      <c r="I37" s="11">
        <v>93509.02</v>
      </c>
      <c r="J37" s="11">
        <v>39083.56</v>
      </c>
      <c r="K37" s="11">
        <v>831422.5</v>
      </c>
      <c r="L37" s="11">
        <v>769482.31</v>
      </c>
      <c r="M37" s="11">
        <v>345220.57000000007</v>
      </c>
      <c r="N37" s="11">
        <v>1470699.0099999995</v>
      </c>
      <c r="O37" s="11">
        <v>0</v>
      </c>
      <c r="P37" s="11">
        <v>826779.72</v>
      </c>
      <c r="Q37" s="27">
        <f t="shared" si="0"/>
        <v>21153662.65486531</v>
      </c>
      <c r="R37" s="12"/>
    </row>
    <row r="38" spans="1:18" ht="15.75" x14ac:dyDescent="0.25">
      <c r="A38" s="10"/>
      <c r="B38" s="10"/>
      <c r="C38" s="25"/>
      <c r="D38" s="26" t="s">
        <v>33</v>
      </c>
      <c r="E38" s="11">
        <v>14507035.690000001</v>
      </c>
      <c r="F38" s="11"/>
      <c r="G38" s="11">
        <v>1693943.6872499201</v>
      </c>
      <c r="H38" s="11">
        <v>297028.41000000003</v>
      </c>
      <c r="I38" s="11">
        <v>58835.49</v>
      </c>
      <c r="J38" s="11">
        <v>24826.66</v>
      </c>
      <c r="K38" s="11">
        <v>876430.24</v>
      </c>
      <c r="L38" s="11">
        <v>484155.14999999997</v>
      </c>
      <c r="M38" s="11">
        <v>363908.55999999994</v>
      </c>
      <c r="N38" s="11">
        <v>1550312.9999999995</v>
      </c>
      <c r="O38" s="11">
        <v>4158297</v>
      </c>
      <c r="P38" s="11">
        <v>871536.13</v>
      </c>
      <c r="Q38" s="27">
        <f t="shared" si="0"/>
        <v>24886310.017249916</v>
      </c>
      <c r="R38" s="12"/>
    </row>
    <row r="39" spans="1:18" ht="15.75" x14ac:dyDescent="0.25">
      <c r="A39" s="10"/>
      <c r="B39" s="10"/>
      <c r="C39" s="25"/>
      <c r="D39" s="26" t="s">
        <v>34</v>
      </c>
      <c r="E39" s="11">
        <v>15558029.920000002</v>
      </c>
      <c r="F39" s="11"/>
      <c r="G39" s="11">
        <v>2387020.5877929758</v>
      </c>
      <c r="H39" s="11">
        <v>318777.79999999993</v>
      </c>
      <c r="I39" s="11">
        <v>109130.35</v>
      </c>
      <c r="J39" s="11">
        <v>36133.86</v>
      </c>
      <c r="K39" s="11">
        <v>939925.16999999993</v>
      </c>
      <c r="L39" s="11">
        <v>898029.7</v>
      </c>
      <c r="M39" s="11">
        <v>390272.68000000005</v>
      </c>
      <c r="N39" s="11">
        <v>1662628.8099999996</v>
      </c>
      <c r="O39" s="11">
        <v>4459554</v>
      </c>
      <c r="P39" s="11">
        <v>934676.49</v>
      </c>
      <c r="Q39" s="27">
        <f t="shared" si="0"/>
        <v>27694179.367792975</v>
      </c>
      <c r="R39" s="12"/>
    </row>
    <row r="40" spans="1:18" ht="15.75" x14ac:dyDescent="0.25">
      <c r="A40" s="10"/>
      <c r="B40" s="10"/>
      <c r="C40" s="25"/>
      <c r="D40" s="26" t="s">
        <v>35</v>
      </c>
      <c r="E40" s="11">
        <v>13834579.000000002</v>
      </c>
      <c r="F40" s="11"/>
      <c r="G40" s="11">
        <v>236814.49525727995</v>
      </c>
      <c r="H40" s="11">
        <v>283950.57</v>
      </c>
      <c r="I40" s="11">
        <v>97523.85</v>
      </c>
      <c r="J40" s="11">
        <v>97831.81</v>
      </c>
      <c r="K40" s="11">
        <v>835804.34000000008</v>
      </c>
      <c r="L40" s="11">
        <v>802520.19</v>
      </c>
      <c r="M40" s="11">
        <v>347039.99000000005</v>
      </c>
      <c r="N40" s="11">
        <v>1478450.01</v>
      </c>
      <c r="O40" s="11">
        <v>3965544</v>
      </c>
      <c r="P40" s="11">
        <v>831137.09</v>
      </c>
      <c r="Q40" s="27">
        <f t="shared" si="0"/>
        <v>22811195.345257282</v>
      </c>
      <c r="R40" s="12"/>
    </row>
    <row r="41" spans="1:18" ht="15.75" x14ac:dyDescent="0.25">
      <c r="A41" s="10"/>
      <c r="B41" s="10"/>
      <c r="C41" s="25"/>
      <c r="D41" s="26" t="s">
        <v>36</v>
      </c>
      <c r="E41" s="11">
        <v>26036542.379999999</v>
      </c>
      <c r="F41" s="11"/>
      <c r="G41" s="11">
        <v>3486314.5521605918</v>
      </c>
      <c r="H41" s="11">
        <v>533093.1</v>
      </c>
      <c r="I41" s="11">
        <v>124240.71</v>
      </c>
      <c r="J41" s="11">
        <v>60223.1</v>
      </c>
      <c r="K41" s="11">
        <v>1572975.6</v>
      </c>
      <c r="L41" s="11">
        <v>1022372.28</v>
      </c>
      <c r="M41" s="11">
        <v>653125.92999999993</v>
      </c>
      <c r="N41" s="11">
        <v>2782428.4299999997</v>
      </c>
      <c r="O41" s="11">
        <v>0</v>
      </c>
      <c r="P41" s="11">
        <v>1564191.87</v>
      </c>
      <c r="Q41" s="27">
        <f t="shared" si="0"/>
        <v>37835507.952160589</v>
      </c>
      <c r="R41" s="12"/>
    </row>
    <row r="42" spans="1:18" ht="15.75" x14ac:dyDescent="0.25">
      <c r="A42" s="10"/>
      <c r="B42" s="10"/>
      <c r="C42" s="25"/>
      <c r="D42" s="26" t="s">
        <v>37</v>
      </c>
      <c r="E42" s="11">
        <v>14523959.359999999</v>
      </c>
      <c r="F42" s="11"/>
      <c r="G42" s="11">
        <v>3624920.2667726562</v>
      </c>
      <c r="H42" s="11">
        <v>297508.53999999998</v>
      </c>
      <c r="I42" s="11">
        <v>66354.17</v>
      </c>
      <c r="J42" s="11">
        <v>26547.32</v>
      </c>
      <c r="K42" s="11">
        <v>877452.67</v>
      </c>
      <c r="L42" s="11">
        <v>546026.09</v>
      </c>
      <c r="M42" s="11">
        <v>364333.04999999993</v>
      </c>
      <c r="N42" s="11">
        <v>1552121.5900000003</v>
      </c>
      <c r="O42" s="11">
        <v>0</v>
      </c>
      <c r="P42" s="11">
        <v>872552.85</v>
      </c>
      <c r="Q42" s="27">
        <f t="shared" si="0"/>
        <v>22751775.906772662</v>
      </c>
      <c r="R42" s="12"/>
    </row>
    <row r="43" spans="1:18" ht="15.75" x14ac:dyDescent="0.25">
      <c r="A43" s="10"/>
      <c r="B43" s="10"/>
      <c r="C43" s="25"/>
      <c r="D43" s="26" t="s">
        <v>38</v>
      </c>
      <c r="E43" s="11">
        <v>16789312.960000001</v>
      </c>
      <c r="F43" s="11"/>
      <c r="G43" s="11">
        <v>1040816.344720432</v>
      </c>
      <c r="H43" s="11">
        <v>343991.47</v>
      </c>
      <c r="I43" s="11">
        <v>112342.22</v>
      </c>
      <c r="J43" s="11">
        <v>42524.88</v>
      </c>
      <c r="K43" s="11">
        <v>1014312.0900000001</v>
      </c>
      <c r="L43" s="11">
        <v>924460.03</v>
      </c>
      <c r="M43" s="11">
        <v>421159.38</v>
      </c>
      <c r="N43" s="11">
        <v>1794211.4300000006</v>
      </c>
      <c r="O43" s="11">
        <v>0</v>
      </c>
      <c r="P43" s="11">
        <v>1008648.02</v>
      </c>
      <c r="Q43" s="27">
        <f t="shared" si="0"/>
        <v>23491778.824720427</v>
      </c>
      <c r="R43" s="12"/>
    </row>
    <row r="44" spans="1:18" ht="15.75" x14ac:dyDescent="0.25">
      <c r="A44" s="10"/>
      <c r="B44" s="10"/>
      <c r="C44" s="25"/>
      <c r="D44" s="26" t="s">
        <v>39</v>
      </c>
      <c r="E44" s="11">
        <v>10237091.08</v>
      </c>
      <c r="F44" s="11"/>
      <c r="G44" s="11">
        <v>139431.15994041599</v>
      </c>
      <c r="H44" s="11">
        <v>212022.69</v>
      </c>
      <c r="I44" s="11">
        <v>305127.01</v>
      </c>
      <c r="J44" s="11">
        <v>0</v>
      </c>
      <c r="K44" s="11">
        <v>618465.17000000004</v>
      </c>
      <c r="L44" s="11">
        <v>2510879.04</v>
      </c>
      <c r="M44" s="11">
        <v>256797.06000000003</v>
      </c>
      <c r="N44" s="11">
        <v>1093999.82</v>
      </c>
      <c r="O44" s="11">
        <v>2934360</v>
      </c>
      <c r="P44" s="11">
        <v>615011.56999999995</v>
      </c>
      <c r="Q44" s="27">
        <f t="shared" si="0"/>
        <v>18923184.599940419</v>
      </c>
      <c r="R44" s="12"/>
    </row>
    <row r="45" spans="1:18" ht="15.75" x14ac:dyDescent="0.25">
      <c r="A45" s="10"/>
      <c r="B45" s="10"/>
      <c r="C45" s="25"/>
      <c r="D45" s="26" t="s">
        <v>40</v>
      </c>
      <c r="E45" s="11">
        <v>25535739.989999998</v>
      </c>
      <c r="F45" s="11"/>
      <c r="G45" s="11">
        <v>830606.75713270402</v>
      </c>
      <c r="H45" s="11">
        <v>533760.99</v>
      </c>
      <c r="I45" s="11">
        <v>1268832.01</v>
      </c>
      <c r="J45" s="11">
        <v>336020.3</v>
      </c>
      <c r="K45" s="11">
        <v>1542720.04</v>
      </c>
      <c r="L45" s="11">
        <v>10441172.17</v>
      </c>
      <c r="M45" s="11">
        <v>640563.31000000006</v>
      </c>
      <c r="N45" s="11">
        <v>2728909.61</v>
      </c>
      <c r="O45" s="11">
        <v>0</v>
      </c>
      <c r="P45" s="11">
        <v>1534105.27</v>
      </c>
      <c r="Q45" s="27">
        <f t="shared" si="0"/>
        <v>45392430.447132707</v>
      </c>
      <c r="R45" s="12"/>
    </row>
    <row r="46" spans="1:18" ht="15.75" x14ac:dyDescent="0.25">
      <c r="A46" s="10"/>
      <c r="B46" s="10"/>
      <c r="C46" s="25"/>
      <c r="D46" s="26" t="s">
        <v>41</v>
      </c>
      <c r="E46" s="11">
        <v>49627442.400000006</v>
      </c>
      <c r="F46" s="11"/>
      <c r="G46" s="11">
        <v>383866.81747936003</v>
      </c>
      <c r="H46" s="11">
        <v>1029943.5899999999</v>
      </c>
      <c r="I46" s="11">
        <v>1596515.07</v>
      </c>
      <c r="J46" s="11">
        <v>618332.95575675392</v>
      </c>
      <c r="K46" s="11">
        <v>0</v>
      </c>
      <c r="L46" s="11">
        <v>0</v>
      </c>
      <c r="M46" s="11">
        <v>1244903.07</v>
      </c>
      <c r="N46" s="11">
        <v>5303500.3999999985</v>
      </c>
      <c r="O46" s="11">
        <v>0</v>
      </c>
      <c r="P46" s="11">
        <v>2981457.39</v>
      </c>
      <c r="Q46" s="27">
        <f t="shared" si="0"/>
        <v>62785961.69323612</v>
      </c>
      <c r="R46" s="12"/>
    </row>
    <row r="47" spans="1:18" ht="15.75" x14ac:dyDescent="0.25">
      <c r="A47" s="10"/>
      <c r="B47" s="10"/>
      <c r="C47" s="25"/>
      <c r="D47" s="26" t="s">
        <v>42</v>
      </c>
      <c r="E47" s="11">
        <v>11983682.52</v>
      </c>
      <c r="F47" s="11"/>
      <c r="G47" s="11">
        <v>1450624.87825528</v>
      </c>
      <c r="H47" s="11">
        <v>246363.49000000002</v>
      </c>
      <c r="I47" s="11">
        <v>118911.94</v>
      </c>
      <c r="J47" s="11">
        <v>46949.43</v>
      </c>
      <c r="K47" s="11">
        <v>723984</v>
      </c>
      <c r="L47" s="11">
        <v>978521.99</v>
      </c>
      <c r="M47" s="11">
        <v>300610.27999999997</v>
      </c>
      <c r="N47" s="11">
        <v>1280651.6000000001</v>
      </c>
      <c r="O47" s="11">
        <v>0</v>
      </c>
      <c r="P47" s="11">
        <v>719941.17</v>
      </c>
      <c r="Q47" s="27">
        <f t="shared" si="0"/>
        <v>17850241.29825528</v>
      </c>
      <c r="R47" s="12"/>
    </row>
    <row r="48" spans="1:18" ht="15.75" x14ac:dyDescent="0.25">
      <c r="A48" s="10"/>
      <c r="B48" s="10"/>
      <c r="C48" s="25"/>
      <c r="D48" s="26" t="s">
        <v>43</v>
      </c>
      <c r="E48" s="11">
        <v>23916248.739999998</v>
      </c>
      <c r="F48" s="11"/>
      <c r="G48" s="11">
        <v>356686.02747936</v>
      </c>
      <c r="H48" s="11">
        <v>499592.37000000005</v>
      </c>
      <c r="I48" s="11">
        <v>937937.09</v>
      </c>
      <c r="J48" s="11">
        <v>206161.77967457369</v>
      </c>
      <c r="K48" s="11">
        <v>0</v>
      </c>
      <c r="L48" s="11">
        <v>0</v>
      </c>
      <c r="M48" s="11">
        <v>599938.44000000006</v>
      </c>
      <c r="N48" s="11">
        <v>2555840.6099999994</v>
      </c>
      <c r="O48" s="11">
        <v>0</v>
      </c>
      <c r="P48" s="11">
        <v>1436811.44</v>
      </c>
      <c r="Q48" s="27">
        <f t="shared" si="0"/>
        <v>30509216.497153938</v>
      </c>
      <c r="R48" s="12"/>
    </row>
    <row r="49" spans="1:18" ht="15.75" x14ac:dyDescent="0.25">
      <c r="A49" s="10"/>
      <c r="B49" s="10"/>
      <c r="C49" s="25"/>
      <c r="D49" s="26" t="s">
        <v>44</v>
      </c>
      <c r="E49" s="11">
        <v>73116109.61999999</v>
      </c>
      <c r="F49" s="11"/>
      <c r="G49" s="11">
        <v>646987.68775220809</v>
      </c>
      <c r="H49" s="11">
        <v>1321414.5199999998</v>
      </c>
      <c r="I49" s="11">
        <v>2923963.59</v>
      </c>
      <c r="J49" s="11">
        <v>682437.15525738127</v>
      </c>
      <c r="K49" s="11">
        <v>4417247.66</v>
      </c>
      <c r="L49" s="11">
        <v>24061189.280000005</v>
      </c>
      <c r="M49" s="11">
        <v>1834115.7100000002</v>
      </c>
      <c r="N49" s="11">
        <v>7813647.0099999979</v>
      </c>
      <c r="O49" s="11">
        <v>42551097</v>
      </c>
      <c r="P49" s="11">
        <v>4392581.0999999996</v>
      </c>
      <c r="Q49" s="27">
        <f t="shared" si="0"/>
        <v>163760790.33300954</v>
      </c>
      <c r="R49" s="12"/>
    </row>
    <row r="50" spans="1:18" ht="15.75" x14ac:dyDescent="0.25">
      <c r="A50" s="10"/>
      <c r="B50" s="10"/>
      <c r="C50" s="25"/>
      <c r="D50" s="26" t="s">
        <v>45</v>
      </c>
      <c r="E50" s="11">
        <v>7444686.1499999994</v>
      </c>
      <c r="F50" s="11"/>
      <c r="G50" s="11">
        <v>1611724.0872492318</v>
      </c>
      <c r="H50" s="11">
        <v>152504.85999999999</v>
      </c>
      <c r="I50" s="11">
        <v>25402.91</v>
      </c>
      <c r="J50" s="11">
        <v>14011.09</v>
      </c>
      <c r="K50" s="11">
        <v>449764.39</v>
      </c>
      <c r="L50" s="11">
        <v>209039.68000000002</v>
      </c>
      <c r="M50" s="11">
        <v>186749.69000000003</v>
      </c>
      <c r="N50" s="11">
        <v>795585.82000000018</v>
      </c>
      <c r="O50" s="11">
        <v>0</v>
      </c>
      <c r="P50" s="11">
        <v>447252.84</v>
      </c>
      <c r="Q50" s="27">
        <f t="shared" si="0"/>
        <v>11336721.51724923</v>
      </c>
      <c r="R50" s="12"/>
    </row>
    <row r="51" spans="1:18" ht="15.75" x14ac:dyDescent="0.25">
      <c r="A51" s="10"/>
      <c r="B51" s="10"/>
      <c r="C51" s="25"/>
      <c r="D51" s="26" t="s">
        <v>46</v>
      </c>
      <c r="E51" s="11">
        <v>11392735.700000001</v>
      </c>
      <c r="F51" s="11"/>
      <c r="G51" s="11">
        <v>2606557.9322113278</v>
      </c>
      <c r="H51" s="11">
        <v>202280.39</v>
      </c>
      <c r="I51" s="11">
        <v>150008.60999999999</v>
      </c>
      <c r="J51" s="11">
        <v>62189.57</v>
      </c>
      <c r="K51" s="11">
        <v>688282.46000000008</v>
      </c>
      <c r="L51" s="11">
        <v>324559.51999999996</v>
      </c>
      <c r="M51" s="11">
        <v>285786.43</v>
      </c>
      <c r="N51" s="11">
        <v>1217499.2199999997</v>
      </c>
      <c r="O51" s="11">
        <v>0</v>
      </c>
      <c r="P51" s="11">
        <v>684438.99</v>
      </c>
      <c r="Q51" s="27">
        <f t="shared" si="0"/>
        <v>17614338.822211329</v>
      </c>
      <c r="R51" s="12"/>
    </row>
    <row r="52" spans="1:18" ht="15.75" x14ac:dyDescent="0.25">
      <c r="A52" s="10"/>
      <c r="B52" s="10"/>
      <c r="C52" s="25"/>
      <c r="D52" s="26" t="s">
        <v>47</v>
      </c>
      <c r="E52" s="11">
        <v>9910360.6899999976</v>
      </c>
      <c r="F52" s="11"/>
      <c r="G52" s="11">
        <v>1914236.8330894557</v>
      </c>
      <c r="H52" s="11">
        <v>202968.59999999998</v>
      </c>
      <c r="I52" s="11">
        <v>42046.21</v>
      </c>
      <c r="J52" s="11">
        <v>17452.41</v>
      </c>
      <c r="K52" s="11">
        <v>598726.03</v>
      </c>
      <c r="L52" s="11">
        <v>345996.73</v>
      </c>
      <c r="M52" s="11">
        <v>248601.05999999997</v>
      </c>
      <c r="N52" s="11">
        <v>1059083.4000000001</v>
      </c>
      <c r="O52" s="11">
        <v>2840706</v>
      </c>
      <c r="P52" s="11">
        <v>595382.66</v>
      </c>
      <c r="Q52" s="27">
        <f t="shared" si="0"/>
        <v>17775560.623089455</v>
      </c>
      <c r="R52" s="12"/>
    </row>
    <row r="53" spans="1:18" ht="15.75" x14ac:dyDescent="0.25">
      <c r="A53" s="10"/>
      <c r="B53" s="10"/>
      <c r="C53" s="25"/>
      <c r="D53" s="26" t="s">
        <v>48</v>
      </c>
      <c r="E53" s="11">
        <v>9942135.75</v>
      </c>
      <c r="F53" s="11"/>
      <c r="G53" s="11">
        <v>2676059.7484800797</v>
      </c>
      <c r="H53" s="11">
        <v>203579.27999999997</v>
      </c>
      <c r="I53" s="11">
        <v>52411.77</v>
      </c>
      <c r="J53" s="11">
        <v>23351.81</v>
      </c>
      <c r="K53" s="11">
        <v>600645.68999999994</v>
      </c>
      <c r="L53" s="11">
        <v>431294.52999999997</v>
      </c>
      <c r="M53" s="11">
        <v>249398.12</v>
      </c>
      <c r="N53" s="11">
        <v>1062479.0199999998</v>
      </c>
      <c r="O53" s="11">
        <v>0</v>
      </c>
      <c r="P53" s="11">
        <v>597291.6</v>
      </c>
      <c r="Q53" s="27">
        <f t="shared" si="0"/>
        <v>15838647.318480076</v>
      </c>
      <c r="R53" s="12"/>
    </row>
    <row r="54" spans="1:18" ht="15.75" x14ac:dyDescent="0.25">
      <c r="A54" s="10"/>
      <c r="B54" s="10"/>
      <c r="C54" s="25"/>
      <c r="D54" s="26" t="s">
        <v>49</v>
      </c>
      <c r="E54" s="11">
        <v>10676761.040000001</v>
      </c>
      <c r="F54" s="11"/>
      <c r="G54" s="11">
        <v>1799577.87150648</v>
      </c>
      <c r="H54" s="11">
        <v>218777.86000000002</v>
      </c>
      <c r="I54" s="11">
        <v>48250.94</v>
      </c>
      <c r="J54" s="11">
        <v>27284.75</v>
      </c>
      <c r="K54" s="11">
        <v>645027.46</v>
      </c>
      <c r="L54" s="11">
        <v>397055.29000000004</v>
      </c>
      <c r="M54" s="11">
        <v>267826.18999999994</v>
      </c>
      <c r="N54" s="11">
        <v>1140985.79</v>
      </c>
      <c r="O54" s="11">
        <v>3060387</v>
      </c>
      <c r="P54" s="11">
        <v>641425.53</v>
      </c>
      <c r="Q54" s="27">
        <f t="shared" si="0"/>
        <v>18923359.72150648</v>
      </c>
      <c r="R54" s="12"/>
    </row>
    <row r="55" spans="1:18" ht="15.75" x14ac:dyDescent="0.25">
      <c r="A55" s="10"/>
      <c r="B55" s="10"/>
      <c r="C55" s="25"/>
      <c r="D55" s="26" t="s">
        <v>50</v>
      </c>
      <c r="E55" s="11">
        <v>3942523.4</v>
      </c>
      <c r="F55" s="11"/>
      <c r="G55" s="11">
        <v>1605300.3357807358</v>
      </c>
      <c r="H55" s="11">
        <v>80711.67</v>
      </c>
      <c r="I55" s="11">
        <v>8394.64</v>
      </c>
      <c r="J55" s="11">
        <v>4424.55</v>
      </c>
      <c r="K55" s="11">
        <v>238184.2</v>
      </c>
      <c r="L55" s="11">
        <v>69079.209999999992</v>
      </c>
      <c r="M55" s="11">
        <v>98898.03</v>
      </c>
      <c r="N55" s="11">
        <v>421322.8000000001</v>
      </c>
      <c r="O55" s="11">
        <v>1130085</v>
      </c>
      <c r="P55" s="11">
        <v>236854.15</v>
      </c>
      <c r="Q55" s="27">
        <f t="shared" si="0"/>
        <v>7835777.9857807355</v>
      </c>
      <c r="R55" s="12"/>
    </row>
    <row r="56" spans="1:18" ht="15.75" x14ac:dyDescent="0.25">
      <c r="A56" s="10"/>
      <c r="B56" s="10"/>
      <c r="C56" s="25"/>
      <c r="D56" s="26" t="s">
        <v>51</v>
      </c>
      <c r="E56" s="11">
        <v>12017529.85</v>
      </c>
      <c r="F56" s="11"/>
      <c r="G56" s="11">
        <v>2576580.771934608</v>
      </c>
      <c r="H56" s="11">
        <v>246035.23</v>
      </c>
      <c r="I56" s="11">
        <v>28833.77</v>
      </c>
      <c r="J56" s="11">
        <v>16960.79</v>
      </c>
      <c r="K56" s="11">
        <v>726028.86</v>
      </c>
      <c r="L56" s="11">
        <v>237272.06</v>
      </c>
      <c r="M56" s="11">
        <v>301459.36</v>
      </c>
      <c r="N56" s="11">
        <v>1284268.6300000001</v>
      </c>
      <c r="O56" s="11">
        <v>3444705</v>
      </c>
      <c r="P56" s="11">
        <v>721974.61</v>
      </c>
      <c r="Q56" s="27">
        <f t="shared" si="0"/>
        <v>21601648.931934606</v>
      </c>
      <c r="R56" s="12"/>
    </row>
    <row r="57" spans="1:18" ht="15.75" x14ac:dyDescent="0.25">
      <c r="A57" s="10"/>
      <c r="B57" s="10"/>
      <c r="C57" s="25"/>
      <c r="D57" s="26" t="s">
        <v>52</v>
      </c>
      <c r="E57" s="11">
        <v>5655612.8499999996</v>
      </c>
      <c r="F57" s="11"/>
      <c r="G57" s="11">
        <v>745709.54309483198</v>
      </c>
      <c r="H57" s="11">
        <v>116216.24</v>
      </c>
      <c r="I57" s="11">
        <v>53214.73</v>
      </c>
      <c r="J57" s="11">
        <v>23351.81</v>
      </c>
      <c r="K57" s="11">
        <v>341679.06</v>
      </c>
      <c r="L57" s="11">
        <v>437902.11</v>
      </c>
      <c r="M57" s="11">
        <v>141870.81999999998</v>
      </c>
      <c r="N57" s="11">
        <v>604394.22</v>
      </c>
      <c r="O57" s="11">
        <v>0</v>
      </c>
      <c r="P57" s="11">
        <v>339771.07</v>
      </c>
      <c r="Q57" s="27">
        <f t="shared" si="0"/>
        <v>8459722.4530948326</v>
      </c>
      <c r="R57" s="12"/>
    </row>
    <row r="58" spans="1:18" ht="15.75" x14ac:dyDescent="0.25">
      <c r="A58" s="10"/>
      <c r="B58" s="10"/>
      <c r="C58" s="25"/>
      <c r="D58" s="26" t="s">
        <v>53</v>
      </c>
      <c r="E58" s="11">
        <v>5513315.9100000011</v>
      </c>
      <c r="F58" s="11"/>
      <c r="G58" s="11">
        <v>933751.56823836803</v>
      </c>
      <c r="H58" s="11">
        <v>112933.82</v>
      </c>
      <c r="I58" s="11">
        <v>15037.36</v>
      </c>
      <c r="J58" s="11">
        <v>5899.41</v>
      </c>
      <c r="K58" s="11">
        <v>333082.3</v>
      </c>
      <c r="L58" s="11">
        <v>123741.87999999999</v>
      </c>
      <c r="M58" s="11">
        <v>138301.28</v>
      </c>
      <c r="N58" s="11">
        <v>589187.59000000008</v>
      </c>
      <c r="O58" s="11">
        <v>0</v>
      </c>
      <c r="P58" s="11">
        <v>331222.32</v>
      </c>
      <c r="Q58" s="27">
        <f t="shared" si="0"/>
        <v>8096473.4382383702</v>
      </c>
      <c r="R58" s="12"/>
    </row>
    <row r="59" spans="1:18" ht="15.75" x14ac:dyDescent="0.25">
      <c r="A59" s="10"/>
      <c r="B59" s="10"/>
      <c r="C59" s="25"/>
      <c r="D59" s="26" t="s">
        <v>54</v>
      </c>
      <c r="E59" s="11">
        <v>13758249.809999999</v>
      </c>
      <c r="F59" s="11"/>
      <c r="G59" s="11">
        <v>1729499.5818362241</v>
      </c>
      <c r="H59" s="11">
        <v>282219.29000000004</v>
      </c>
      <c r="I59" s="11">
        <v>77230.710000000006</v>
      </c>
      <c r="J59" s="11">
        <v>30971.88</v>
      </c>
      <c r="K59" s="11">
        <v>831192.9800000001</v>
      </c>
      <c r="L59" s="11">
        <v>635528.71000000008</v>
      </c>
      <c r="M59" s="11">
        <v>345125.27</v>
      </c>
      <c r="N59" s="11">
        <v>1470292.9999999995</v>
      </c>
      <c r="O59" s="11">
        <v>0</v>
      </c>
      <c r="P59" s="11">
        <v>826551.48</v>
      </c>
      <c r="Q59" s="27">
        <f t="shared" si="0"/>
        <v>19986862.711836223</v>
      </c>
      <c r="R59" s="12"/>
    </row>
    <row r="60" spans="1:18" ht="15.75" x14ac:dyDescent="0.25">
      <c r="A60" s="10"/>
      <c r="B60" s="10"/>
      <c r="C60" s="25"/>
      <c r="D60" s="26" t="s">
        <v>55</v>
      </c>
      <c r="E60" s="11">
        <v>10219822.039999999</v>
      </c>
      <c r="F60" s="11"/>
      <c r="G60" s="11">
        <v>1135104.6876330879</v>
      </c>
      <c r="H60" s="11">
        <v>209372.69999999998</v>
      </c>
      <c r="I60" s="11">
        <v>44966.080000000002</v>
      </c>
      <c r="J60" s="11">
        <v>17698.22</v>
      </c>
      <c r="K60" s="11">
        <v>617421.87</v>
      </c>
      <c r="L60" s="11">
        <v>370024.27</v>
      </c>
      <c r="M60" s="11">
        <v>256363.88999999996</v>
      </c>
      <c r="N60" s="11">
        <v>1092154.3899999997</v>
      </c>
      <c r="O60" s="11">
        <v>5947590</v>
      </c>
      <c r="P60" s="11">
        <v>613974.1</v>
      </c>
      <c r="Q60" s="27">
        <f t="shared" si="0"/>
        <v>20524492.247633088</v>
      </c>
      <c r="R60" s="12"/>
    </row>
    <row r="61" spans="1:18" ht="15.75" x14ac:dyDescent="0.25">
      <c r="A61" s="10"/>
      <c r="B61" s="10"/>
      <c r="C61" s="25"/>
      <c r="D61" s="26" t="s">
        <v>56</v>
      </c>
      <c r="E61" s="11">
        <v>11915987.83</v>
      </c>
      <c r="F61" s="11"/>
      <c r="G61" s="11">
        <v>2875977.2179628313</v>
      </c>
      <c r="H61" s="11">
        <v>243987.22</v>
      </c>
      <c r="I61" s="11">
        <v>43798.13</v>
      </c>
      <c r="J61" s="11">
        <v>17698.22</v>
      </c>
      <c r="K61" s="11">
        <v>719894.29</v>
      </c>
      <c r="L61" s="11">
        <v>360413.26</v>
      </c>
      <c r="M61" s="11">
        <v>298912.15000000002</v>
      </c>
      <c r="N61" s="11">
        <v>1273417.2300000002</v>
      </c>
      <c r="O61" s="11">
        <v>3415599</v>
      </c>
      <c r="P61" s="11">
        <v>715874.29</v>
      </c>
      <c r="Q61" s="27">
        <f t="shared" si="0"/>
        <v>21881558.837962832</v>
      </c>
      <c r="R61" s="12"/>
    </row>
    <row r="62" spans="1:18" ht="15.75" x14ac:dyDescent="0.25">
      <c r="A62" s="10"/>
      <c r="B62" s="10"/>
      <c r="C62" s="25"/>
      <c r="D62" s="26" t="s">
        <v>57</v>
      </c>
      <c r="E62" s="11">
        <v>78326526.540000007</v>
      </c>
      <c r="F62" s="11"/>
      <c r="G62" s="11">
        <v>4277224.2219641916</v>
      </c>
      <c r="H62" s="11">
        <v>1478899.13</v>
      </c>
      <c r="I62" s="11">
        <v>2409262.4900000002</v>
      </c>
      <c r="J62" s="11">
        <v>973893.53</v>
      </c>
      <c r="K62" s="11">
        <v>4732030.58</v>
      </c>
      <c r="L62" s="11">
        <v>19825732.789999999</v>
      </c>
      <c r="M62" s="11">
        <v>1964818.8999999997</v>
      </c>
      <c r="N62" s="11">
        <v>8370464.9900000002</v>
      </c>
      <c r="O62" s="11">
        <v>22451517</v>
      </c>
      <c r="P62" s="11">
        <v>4705606.21</v>
      </c>
      <c r="Q62" s="27">
        <f t="shared" si="0"/>
        <v>149515976.38196418</v>
      </c>
      <c r="R62" s="12"/>
    </row>
    <row r="63" spans="1:18" ht="15.75" x14ac:dyDescent="0.25">
      <c r="A63" s="10"/>
      <c r="B63" s="10"/>
      <c r="C63" s="25"/>
      <c r="D63" s="26" t="s">
        <v>58</v>
      </c>
      <c r="E63" s="11">
        <v>11126792.390000001</v>
      </c>
      <c r="F63" s="11"/>
      <c r="G63" s="11">
        <v>668166.20158566395</v>
      </c>
      <c r="H63" s="11">
        <v>233051.81</v>
      </c>
      <c r="I63" s="11">
        <v>430097.7</v>
      </c>
      <c r="J63" s="11">
        <v>63246.131078866594</v>
      </c>
      <c r="K63" s="11">
        <v>672215.71000000008</v>
      </c>
      <c r="L63" s="11">
        <v>3539258.2399999998</v>
      </c>
      <c r="M63" s="11">
        <v>279115.21999999997</v>
      </c>
      <c r="N63" s="11">
        <v>1189078.8299999996</v>
      </c>
      <c r="O63" s="11">
        <v>0</v>
      </c>
      <c r="P63" s="11">
        <v>668461.96</v>
      </c>
      <c r="Q63" s="27">
        <f t="shared" si="0"/>
        <v>18869484.19266453</v>
      </c>
      <c r="R63" s="12"/>
    </row>
    <row r="64" spans="1:18" ht="15.75" x14ac:dyDescent="0.25">
      <c r="A64" s="10"/>
      <c r="B64" s="10"/>
      <c r="C64" s="25"/>
      <c r="D64" s="26" t="s">
        <v>59</v>
      </c>
      <c r="E64" s="11">
        <v>64944051.090000004</v>
      </c>
      <c r="F64" s="11"/>
      <c r="G64" s="11">
        <v>665216.19999999995</v>
      </c>
      <c r="H64" s="11">
        <v>1159379.4999999998</v>
      </c>
      <c r="I64" s="11">
        <v>1928504.95</v>
      </c>
      <c r="J64" s="11">
        <v>0</v>
      </c>
      <c r="K64" s="11">
        <v>3923539.69</v>
      </c>
      <c r="L64" s="11">
        <v>15869596.540000001</v>
      </c>
      <c r="M64" s="11">
        <v>1629119.82</v>
      </c>
      <c r="N64" s="11">
        <v>6940329.4299999969</v>
      </c>
      <c r="O64" s="11">
        <v>0</v>
      </c>
      <c r="P64" s="11">
        <v>3901630.06</v>
      </c>
      <c r="Q64" s="27">
        <f t="shared" si="0"/>
        <v>100961367.28</v>
      </c>
      <c r="R64" s="12"/>
    </row>
    <row r="65" spans="1:18" ht="15.75" x14ac:dyDescent="0.25">
      <c r="A65" s="10"/>
      <c r="B65" s="10"/>
      <c r="C65" s="25"/>
      <c r="D65" s="26" t="s">
        <v>60</v>
      </c>
      <c r="E65" s="11">
        <v>11296374.430000002</v>
      </c>
      <c r="F65" s="11"/>
      <c r="G65" s="11">
        <v>2595848.567883648</v>
      </c>
      <c r="H65" s="11">
        <v>231394.7</v>
      </c>
      <c r="I65" s="11">
        <v>67960.100000000006</v>
      </c>
      <c r="J65" s="11">
        <v>28513.79</v>
      </c>
      <c r="K65" s="11">
        <v>682460.88</v>
      </c>
      <c r="L65" s="11">
        <v>559241.23</v>
      </c>
      <c r="M65" s="11">
        <v>283369.18</v>
      </c>
      <c r="N65" s="11">
        <v>1207201.42</v>
      </c>
      <c r="O65" s="11">
        <v>0</v>
      </c>
      <c r="P65" s="11">
        <v>678649.91</v>
      </c>
      <c r="Q65" s="27">
        <f t="shared" si="0"/>
        <v>17631014.207883649</v>
      </c>
      <c r="R65" s="12"/>
    </row>
    <row r="66" spans="1:18" ht="15.75" x14ac:dyDescent="0.25">
      <c r="A66" s="10"/>
      <c r="B66" s="10"/>
      <c r="C66" s="25"/>
      <c r="D66" s="26" t="s">
        <v>61</v>
      </c>
      <c r="E66" s="11">
        <v>26509368.920000002</v>
      </c>
      <c r="F66" s="11"/>
      <c r="G66" s="11">
        <v>8286969.1747896476</v>
      </c>
      <c r="H66" s="11">
        <v>543255.42000000004</v>
      </c>
      <c r="I66" s="11">
        <v>124386.7</v>
      </c>
      <c r="J66" s="11">
        <v>48670.09</v>
      </c>
      <c r="K66" s="11">
        <v>1601541.01</v>
      </c>
      <c r="L66" s="11">
        <v>1023573.65</v>
      </c>
      <c r="M66" s="11">
        <v>664986.78</v>
      </c>
      <c r="N66" s="11">
        <v>2832957.790000001</v>
      </c>
      <c r="O66" s="11">
        <v>0</v>
      </c>
      <c r="P66" s="11">
        <v>1592597.77</v>
      </c>
      <c r="Q66" s="27">
        <f t="shared" si="0"/>
        <v>43228307.304789655</v>
      </c>
      <c r="R66" s="12"/>
    </row>
    <row r="67" spans="1:18" ht="15.75" x14ac:dyDescent="0.25">
      <c r="A67" s="10"/>
      <c r="B67" s="10"/>
      <c r="C67" s="25"/>
      <c r="D67" s="26" t="s">
        <v>62</v>
      </c>
      <c r="E67" s="11">
        <v>11083274.4</v>
      </c>
      <c r="F67" s="11"/>
      <c r="G67" s="11">
        <v>2186094.1963717919</v>
      </c>
      <c r="H67" s="11">
        <v>226860.32</v>
      </c>
      <c r="I67" s="11">
        <v>27081.84</v>
      </c>
      <c r="J67" s="11">
        <v>18681.45</v>
      </c>
      <c r="K67" s="11">
        <v>669586.61</v>
      </c>
      <c r="L67" s="11">
        <v>222855.54</v>
      </c>
      <c r="M67" s="11">
        <v>278023.57</v>
      </c>
      <c r="N67" s="11">
        <v>1184428.2300000002</v>
      </c>
      <c r="O67" s="11">
        <v>3176910</v>
      </c>
      <c r="P67" s="11">
        <v>665847.54</v>
      </c>
      <c r="Q67" s="27">
        <f t="shared" si="0"/>
        <v>19739643.69637179</v>
      </c>
      <c r="R67" s="12"/>
    </row>
    <row r="68" spans="1:18" ht="15.75" x14ac:dyDescent="0.25">
      <c r="A68" s="10"/>
      <c r="B68" s="10"/>
      <c r="C68" s="25"/>
      <c r="D68" s="26" t="s">
        <v>63</v>
      </c>
      <c r="E68" s="11">
        <v>7112775.0499999989</v>
      </c>
      <c r="F68" s="11"/>
      <c r="G68" s="11">
        <v>1749954.3403270559</v>
      </c>
      <c r="H68" s="11">
        <v>145676.54999999999</v>
      </c>
      <c r="I68" s="11">
        <v>26497.87</v>
      </c>
      <c r="J68" s="11">
        <v>14994.32</v>
      </c>
      <c r="K68" s="11">
        <v>429712.27</v>
      </c>
      <c r="L68" s="11">
        <v>218050.02000000002</v>
      </c>
      <c r="M68" s="11">
        <v>178423.69999999998</v>
      </c>
      <c r="N68" s="11">
        <v>760115.80000000016</v>
      </c>
      <c r="O68" s="11">
        <v>4139394</v>
      </c>
      <c r="P68" s="11">
        <v>427312.69</v>
      </c>
      <c r="Q68" s="27">
        <f t="shared" si="0"/>
        <v>15202906.610327054</v>
      </c>
      <c r="R68" s="12"/>
    </row>
    <row r="69" spans="1:18" ht="15.75" x14ac:dyDescent="0.25">
      <c r="A69" s="10"/>
      <c r="B69" s="10"/>
      <c r="C69" s="25"/>
      <c r="D69" s="26" t="s">
        <v>64</v>
      </c>
      <c r="E69" s="11">
        <v>28974007.299999997</v>
      </c>
      <c r="F69" s="11"/>
      <c r="G69" s="11">
        <v>195752.41</v>
      </c>
      <c r="H69" s="11">
        <v>516976.48999999993</v>
      </c>
      <c r="I69" s="11">
        <v>712011.7</v>
      </c>
      <c r="J69" s="11">
        <v>333876.08933292789</v>
      </c>
      <c r="K69" s="11">
        <v>1750440.0399999998</v>
      </c>
      <c r="L69" s="11">
        <v>5859118.2599999998</v>
      </c>
      <c r="M69" s="11">
        <v>726812.17</v>
      </c>
      <c r="N69" s="11">
        <v>3096344.4300000011</v>
      </c>
      <c r="O69" s="11">
        <v>0</v>
      </c>
      <c r="P69" s="11">
        <v>1740665.33</v>
      </c>
      <c r="Q69" s="27">
        <f t="shared" si="0"/>
        <v>43906004.219332919</v>
      </c>
      <c r="R69" s="12"/>
    </row>
    <row r="70" spans="1:18" ht="15.75" x14ac:dyDescent="0.25">
      <c r="A70" s="10"/>
      <c r="B70" s="10"/>
      <c r="C70" s="25"/>
      <c r="D70" s="26" t="s">
        <v>65</v>
      </c>
      <c r="E70" s="11">
        <v>19272947.330000002</v>
      </c>
      <c r="F70" s="11"/>
      <c r="G70" s="11">
        <v>241415.81</v>
      </c>
      <c r="H70" s="11">
        <v>398097.07</v>
      </c>
      <c r="I70" s="11">
        <v>627919.28</v>
      </c>
      <c r="J70" s="11">
        <v>233171.65990753539</v>
      </c>
      <c r="K70" s="11">
        <v>1164358.74</v>
      </c>
      <c r="L70" s="11">
        <v>5167124.7699999996</v>
      </c>
      <c r="M70" s="11">
        <v>483461.30000000005</v>
      </c>
      <c r="N70" s="11">
        <v>2059628.2199999995</v>
      </c>
      <c r="O70" s="11">
        <v>5524398</v>
      </c>
      <c r="P70" s="11">
        <v>1157856.8</v>
      </c>
      <c r="Q70" s="27">
        <f t="shared" si="0"/>
        <v>36330378.979907528</v>
      </c>
      <c r="R70" s="12"/>
    </row>
    <row r="71" spans="1:18" ht="15.75" x14ac:dyDescent="0.25">
      <c r="A71" s="10"/>
      <c r="B71" s="10"/>
      <c r="C71" s="25"/>
      <c r="D71" s="26" t="s">
        <v>66</v>
      </c>
      <c r="E71" s="11">
        <v>50482950.960000008</v>
      </c>
      <c r="F71" s="11"/>
      <c r="G71" s="11">
        <v>208356.46479688</v>
      </c>
      <c r="H71" s="11">
        <v>1047438.73</v>
      </c>
      <c r="I71" s="11">
        <v>1853172.15</v>
      </c>
      <c r="J71" s="11">
        <v>308409.54629368865</v>
      </c>
      <c r="K71" s="11">
        <v>3049884.6100000003</v>
      </c>
      <c r="L71" s="11">
        <v>15249685.750000002</v>
      </c>
      <c r="M71" s="11">
        <v>1266363.49</v>
      </c>
      <c r="N71" s="11">
        <v>5394925.4099999983</v>
      </c>
      <c r="O71" s="11">
        <v>0</v>
      </c>
      <c r="P71" s="11">
        <v>3032853.6</v>
      </c>
      <c r="Q71" s="27">
        <f t="shared" si="0"/>
        <v>81894040.711090565</v>
      </c>
      <c r="R71" s="12"/>
    </row>
    <row r="72" spans="1:18" ht="15.75" x14ac:dyDescent="0.25">
      <c r="A72" s="10"/>
      <c r="B72" s="10"/>
      <c r="C72" s="25"/>
      <c r="D72" s="26" t="s">
        <v>67</v>
      </c>
      <c r="E72" s="11">
        <v>13780008.809999999</v>
      </c>
      <c r="F72" s="11"/>
      <c r="G72" s="11">
        <v>3382462.7233054084</v>
      </c>
      <c r="H72" s="11">
        <v>283861.3</v>
      </c>
      <c r="I72" s="11">
        <v>411556.48</v>
      </c>
      <c r="J72" s="11">
        <v>142077.35</v>
      </c>
      <c r="K72" s="11">
        <v>832507.53</v>
      </c>
      <c r="L72" s="11">
        <v>3386683.28</v>
      </c>
      <c r="M72" s="11">
        <v>345671.07999999996</v>
      </c>
      <c r="N72" s="11">
        <v>1472618.2199999997</v>
      </c>
      <c r="O72" s="11">
        <v>0</v>
      </c>
      <c r="P72" s="11">
        <v>827858.69</v>
      </c>
      <c r="Q72" s="27">
        <f t="shared" si="0"/>
        <v>24865305.46330541</v>
      </c>
      <c r="R72" s="12"/>
    </row>
    <row r="73" spans="1:18" ht="15.75" x14ac:dyDescent="0.25">
      <c r="A73" s="10"/>
      <c r="B73" s="10"/>
      <c r="C73" s="25"/>
      <c r="D73" s="26" t="s">
        <v>68</v>
      </c>
      <c r="E73" s="11">
        <v>47103053.079999998</v>
      </c>
      <c r="F73" s="11"/>
      <c r="G73" s="11">
        <v>129103.40000000001</v>
      </c>
      <c r="H73" s="11">
        <v>391825.43999999994</v>
      </c>
      <c r="I73" s="11">
        <v>259138.97</v>
      </c>
      <c r="J73" s="11">
        <v>109630.62</v>
      </c>
      <c r="K73" s="11">
        <v>2845690.95</v>
      </c>
      <c r="L73" s="11">
        <v>2132445.14</v>
      </c>
      <c r="M73" s="11">
        <v>1181578.8199999998</v>
      </c>
      <c r="N73" s="11">
        <v>5033728.2200000007</v>
      </c>
      <c r="O73" s="11">
        <v>0</v>
      </c>
      <c r="P73" s="11">
        <v>2829800.19</v>
      </c>
      <c r="Q73" s="27">
        <f t="shared" si="0"/>
        <v>62015994.829999991</v>
      </c>
      <c r="R73" s="12"/>
    </row>
    <row r="74" spans="1:18" ht="15.75" x14ac:dyDescent="0.25">
      <c r="A74" s="10"/>
      <c r="B74" s="10"/>
      <c r="C74" s="25"/>
      <c r="D74" s="26" t="s">
        <v>69</v>
      </c>
      <c r="E74" s="11">
        <v>275280009.93000001</v>
      </c>
      <c r="F74" s="11"/>
      <c r="G74" s="11">
        <v>1651045.6325009922</v>
      </c>
      <c r="H74" s="11">
        <v>4955993.8400000008</v>
      </c>
      <c r="I74" s="11">
        <v>7540214.8600000003</v>
      </c>
      <c r="J74" s="11">
        <v>0</v>
      </c>
      <c r="K74" s="11">
        <v>16630807.98</v>
      </c>
      <c r="L74" s="11">
        <v>62048146.259999998</v>
      </c>
      <c r="M74" s="11">
        <v>6905392.1400000006</v>
      </c>
      <c r="N74" s="11">
        <v>29418152.209999993</v>
      </c>
      <c r="O74" s="11">
        <v>0</v>
      </c>
      <c r="P74" s="11">
        <v>16537938.98</v>
      </c>
      <c r="Q74" s="27">
        <f t="shared" si="0"/>
        <v>420967701.83250099</v>
      </c>
      <c r="R74" s="12"/>
    </row>
    <row r="75" spans="1:18" ht="15.75" x14ac:dyDescent="0.25">
      <c r="A75" s="10"/>
      <c r="B75" s="10"/>
      <c r="C75" s="25"/>
      <c r="D75" s="26" t="s">
        <v>70</v>
      </c>
      <c r="E75" s="11">
        <v>98539600.929999977</v>
      </c>
      <c r="F75" s="11"/>
      <c r="G75" s="11">
        <v>3291114.1253994722</v>
      </c>
      <c r="H75" s="11">
        <v>1764716.37</v>
      </c>
      <c r="I75" s="11">
        <v>2798700.92</v>
      </c>
      <c r="J75" s="11">
        <v>829410.87269265682</v>
      </c>
      <c r="K75" s="11">
        <v>5953186.2999999998</v>
      </c>
      <c r="L75" s="11">
        <v>23030407.359999999</v>
      </c>
      <c r="M75" s="11">
        <v>2471863.3399999994</v>
      </c>
      <c r="N75" s="11">
        <v>10530561.030000001</v>
      </c>
      <c r="O75" s="11">
        <v>28245393</v>
      </c>
      <c r="P75" s="11">
        <v>5919942.8200000003</v>
      </c>
      <c r="Q75" s="27">
        <f t="shared" ref="Q75:Q138" si="1">SUM(E75:P75)</f>
        <v>183374897.06809211</v>
      </c>
      <c r="R75" s="12"/>
    </row>
    <row r="76" spans="1:18" ht="15.75" x14ac:dyDescent="0.25">
      <c r="A76" s="10"/>
      <c r="B76" s="10"/>
      <c r="C76" s="25"/>
      <c r="D76" s="26" t="s">
        <v>71</v>
      </c>
      <c r="E76" s="11">
        <v>63042038.25</v>
      </c>
      <c r="F76" s="11"/>
      <c r="G76" s="11">
        <v>670409.74000000011</v>
      </c>
      <c r="H76" s="11">
        <v>1124220.1300000001</v>
      </c>
      <c r="I76" s="11">
        <v>2031941.54</v>
      </c>
      <c r="J76" s="11">
        <v>1783373.8162064133</v>
      </c>
      <c r="K76" s="11">
        <v>3808631.2</v>
      </c>
      <c r="L76" s="11">
        <v>16720772.529999999</v>
      </c>
      <c r="M76" s="11">
        <v>1581407.8599999999</v>
      </c>
      <c r="N76" s="11">
        <v>6737068.4099999992</v>
      </c>
      <c r="O76" s="11">
        <v>0</v>
      </c>
      <c r="P76" s="11">
        <v>3787363.24</v>
      </c>
      <c r="Q76" s="27">
        <f t="shared" si="1"/>
        <v>101287226.71620642</v>
      </c>
      <c r="R76" s="12"/>
    </row>
    <row r="77" spans="1:18" ht="15.75" x14ac:dyDescent="0.25">
      <c r="A77" s="10"/>
      <c r="B77" s="10"/>
      <c r="C77" s="25"/>
      <c r="D77" s="26" t="s">
        <v>72</v>
      </c>
      <c r="E77" s="11">
        <v>10425669.07</v>
      </c>
      <c r="F77" s="11"/>
      <c r="G77" s="11">
        <v>2094298.0838057916</v>
      </c>
      <c r="H77" s="11">
        <v>213502.02</v>
      </c>
      <c r="I77" s="11">
        <v>36936.42</v>
      </c>
      <c r="J77" s="11">
        <v>15977.56</v>
      </c>
      <c r="K77" s="11">
        <v>629857.95000000007</v>
      </c>
      <c r="L77" s="11">
        <v>303948.51999999996</v>
      </c>
      <c r="M77" s="11">
        <v>261527.55999999994</v>
      </c>
      <c r="N77" s="11">
        <v>1114152.4300000002</v>
      </c>
      <c r="O77" s="11">
        <v>2988414</v>
      </c>
      <c r="P77" s="11">
        <v>626340.73</v>
      </c>
      <c r="Q77" s="27">
        <f t="shared" si="1"/>
        <v>18710624.343805794</v>
      </c>
      <c r="R77" s="12"/>
    </row>
    <row r="78" spans="1:18" ht="15.75" x14ac:dyDescent="0.25">
      <c r="A78" s="10"/>
      <c r="B78" s="10"/>
      <c r="C78" s="25"/>
      <c r="D78" s="26" t="s">
        <v>73</v>
      </c>
      <c r="E78" s="11">
        <v>9504883.4800000004</v>
      </c>
      <c r="F78" s="11"/>
      <c r="G78" s="11">
        <v>2772592.3348572478</v>
      </c>
      <c r="H78" s="11">
        <v>194997.90999999997</v>
      </c>
      <c r="I78" s="11">
        <v>66500.17</v>
      </c>
      <c r="J78" s="11">
        <v>37608.71</v>
      </c>
      <c r="K78" s="11">
        <v>574229.46</v>
      </c>
      <c r="L78" s="11">
        <v>547227.47000000009</v>
      </c>
      <c r="M78" s="11">
        <v>238429.68999999994</v>
      </c>
      <c r="N78" s="11">
        <v>1015751.5899999997</v>
      </c>
      <c r="O78" s="11">
        <v>2724480</v>
      </c>
      <c r="P78" s="11">
        <v>571022.89</v>
      </c>
      <c r="Q78" s="27">
        <f t="shared" si="1"/>
        <v>18247723.704857249</v>
      </c>
      <c r="R78" s="12"/>
    </row>
    <row r="79" spans="1:18" ht="15.75" x14ac:dyDescent="0.25">
      <c r="A79" s="10"/>
      <c r="B79" s="10"/>
      <c r="C79" s="25"/>
      <c r="D79" s="26" t="s">
        <v>74</v>
      </c>
      <c r="E79" s="11">
        <v>12041361.130000001</v>
      </c>
      <c r="F79" s="11"/>
      <c r="G79" s="11">
        <v>2589136.0417082557</v>
      </c>
      <c r="H79" s="11">
        <v>246739.74</v>
      </c>
      <c r="I79" s="11">
        <v>78106.67</v>
      </c>
      <c r="J79" s="11">
        <v>26547.32</v>
      </c>
      <c r="K79" s="11">
        <v>727468.61</v>
      </c>
      <c r="L79" s="11">
        <v>642736.97000000009</v>
      </c>
      <c r="M79" s="11">
        <v>302057.14</v>
      </c>
      <c r="N79" s="11">
        <v>1286815.4200000002</v>
      </c>
      <c r="O79" s="11">
        <v>0</v>
      </c>
      <c r="P79" s="11">
        <v>723406.32</v>
      </c>
      <c r="Q79" s="27">
        <f t="shared" si="1"/>
        <v>18664375.361708257</v>
      </c>
      <c r="R79" s="12"/>
    </row>
    <row r="80" spans="1:18" ht="15.75" x14ac:dyDescent="0.25">
      <c r="A80" s="10"/>
      <c r="B80" s="10"/>
      <c r="C80" s="25"/>
      <c r="D80" s="26" t="s">
        <v>75</v>
      </c>
      <c r="E80" s="11">
        <v>4610835.4899999993</v>
      </c>
      <c r="F80" s="11"/>
      <c r="G80" s="11">
        <v>876983.39570409595</v>
      </c>
      <c r="H80" s="11">
        <v>94398.22</v>
      </c>
      <c r="I80" s="11">
        <v>27738.81</v>
      </c>
      <c r="J80" s="11">
        <v>8849.11</v>
      </c>
      <c r="K80" s="11">
        <v>278559.72000000003</v>
      </c>
      <c r="L80" s="11">
        <v>228261.73</v>
      </c>
      <c r="M80" s="11">
        <v>115662.60000000002</v>
      </c>
      <c r="N80" s="11">
        <v>492742.80000000016</v>
      </c>
      <c r="O80" s="11">
        <v>1321650</v>
      </c>
      <c r="P80" s="11">
        <v>277004.2</v>
      </c>
      <c r="Q80" s="27">
        <f t="shared" si="1"/>
        <v>8332686.075704095</v>
      </c>
      <c r="R80" s="12"/>
    </row>
    <row r="81" spans="1:18" ht="15.75" x14ac:dyDescent="0.25">
      <c r="A81" s="10"/>
      <c r="B81" s="10"/>
      <c r="C81" s="25"/>
      <c r="D81" s="26" t="s">
        <v>76</v>
      </c>
      <c r="E81" s="11">
        <v>21057530.66</v>
      </c>
      <c r="F81" s="11"/>
      <c r="G81" s="11">
        <v>6232298.6871823203</v>
      </c>
      <c r="H81" s="11">
        <v>431547.47</v>
      </c>
      <c r="I81" s="11">
        <v>139424.06</v>
      </c>
      <c r="J81" s="11">
        <v>65876.69</v>
      </c>
      <c r="K81" s="11">
        <v>1272172.8400000001</v>
      </c>
      <c r="L81" s="11">
        <v>1147315.54</v>
      </c>
      <c r="M81" s="11">
        <v>528227.53</v>
      </c>
      <c r="N81" s="11">
        <v>2250340.0099999998</v>
      </c>
      <c r="O81" s="11">
        <v>6035931</v>
      </c>
      <c r="P81" s="11">
        <v>1265068.83</v>
      </c>
      <c r="Q81" s="27">
        <f t="shared" si="1"/>
        <v>40425733.317182317</v>
      </c>
      <c r="R81" s="12"/>
    </row>
    <row r="82" spans="1:18" ht="15.75" x14ac:dyDescent="0.25">
      <c r="A82" s="10"/>
      <c r="B82" s="10"/>
      <c r="C82" s="25"/>
      <c r="D82" s="26" t="s">
        <v>77</v>
      </c>
      <c r="E82" s="11">
        <v>12162935.25</v>
      </c>
      <c r="F82" s="11"/>
      <c r="G82" s="11">
        <v>6693602.5357211987</v>
      </c>
      <c r="H82" s="11">
        <v>249227.66999999995</v>
      </c>
      <c r="I82" s="11">
        <v>45112.08</v>
      </c>
      <c r="J82" s="11">
        <v>27530.560000000001</v>
      </c>
      <c r="K82" s="11">
        <v>734813.41</v>
      </c>
      <c r="L82" s="11">
        <v>371225.65</v>
      </c>
      <c r="M82" s="11">
        <v>305106.84000000003</v>
      </c>
      <c r="N82" s="11">
        <v>1299807.6199999996</v>
      </c>
      <c r="O82" s="11">
        <v>0</v>
      </c>
      <c r="P82" s="11">
        <v>730710.1</v>
      </c>
      <c r="Q82" s="27">
        <f t="shared" si="1"/>
        <v>22620071.715721197</v>
      </c>
      <c r="R82" s="12"/>
    </row>
    <row r="83" spans="1:18" ht="15.75" x14ac:dyDescent="0.25">
      <c r="A83" s="10"/>
      <c r="B83" s="10"/>
      <c r="C83" s="25"/>
      <c r="D83" s="26" t="s">
        <v>78</v>
      </c>
      <c r="E83" s="11">
        <v>5876656.6699999999</v>
      </c>
      <c r="F83" s="11"/>
      <c r="G83" s="11">
        <v>1646500.0999377759</v>
      </c>
      <c r="H83" s="11">
        <v>121131.18999999999</v>
      </c>
      <c r="I83" s="11">
        <v>117160.01</v>
      </c>
      <c r="J83" s="11">
        <v>56781.78</v>
      </c>
      <c r="K83" s="11">
        <v>355033.23</v>
      </c>
      <c r="L83" s="11">
        <v>964105.47</v>
      </c>
      <c r="M83" s="11">
        <v>147415.70999999996</v>
      </c>
      <c r="N83" s="11">
        <v>628016.40999999992</v>
      </c>
      <c r="O83" s="11">
        <v>0</v>
      </c>
      <c r="P83" s="11">
        <v>353050.67</v>
      </c>
      <c r="Q83" s="27">
        <f t="shared" si="1"/>
        <v>10265851.239937777</v>
      </c>
      <c r="R83" s="12"/>
    </row>
    <row r="84" spans="1:18" ht="15.75" x14ac:dyDescent="0.25">
      <c r="A84" s="10"/>
      <c r="B84" s="10"/>
      <c r="C84" s="25"/>
      <c r="D84" s="26" t="s">
        <v>79</v>
      </c>
      <c r="E84" s="11">
        <v>81674994.799999997</v>
      </c>
      <c r="F84" s="11"/>
      <c r="G84" s="11">
        <v>819454.62999999989</v>
      </c>
      <c r="H84" s="11">
        <v>1466899.24</v>
      </c>
      <c r="I84" s="11">
        <v>3376617.33</v>
      </c>
      <c r="J84" s="11">
        <v>2286552.6602055067</v>
      </c>
      <c r="K84" s="11">
        <v>4934325.4400000004</v>
      </c>
      <c r="L84" s="11">
        <v>27786060.32</v>
      </c>
      <c r="M84" s="11">
        <v>2048815.1299999997</v>
      </c>
      <c r="N84" s="11">
        <v>8728303.2300000004</v>
      </c>
      <c r="O84" s="11">
        <v>0</v>
      </c>
      <c r="P84" s="11">
        <v>4906771.43</v>
      </c>
      <c r="Q84" s="27">
        <f t="shared" si="1"/>
        <v>138028794.2102055</v>
      </c>
      <c r="R84" s="12"/>
    </row>
    <row r="85" spans="1:18" ht="15.75" x14ac:dyDescent="0.25">
      <c r="A85" s="10"/>
      <c r="B85" s="10"/>
      <c r="C85" s="25"/>
      <c r="D85" s="26" t="s">
        <v>80</v>
      </c>
      <c r="E85" s="11">
        <v>32173270.999999996</v>
      </c>
      <c r="F85" s="11"/>
      <c r="G85" s="11">
        <v>1982877.5895369118</v>
      </c>
      <c r="H85" s="11">
        <v>570897.23</v>
      </c>
      <c r="I85" s="11">
        <v>373890.09</v>
      </c>
      <c r="J85" s="11">
        <v>167149.82</v>
      </c>
      <c r="K85" s="11">
        <v>1943720.84</v>
      </c>
      <c r="L85" s="11">
        <v>3076727.8600000003</v>
      </c>
      <c r="M85" s="11">
        <v>807065.59</v>
      </c>
      <c r="N85" s="11">
        <v>3438237.8200000012</v>
      </c>
      <c r="O85" s="11">
        <v>0</v>
      </c>
      <c r="P85" s="11">
        <v>1932866.82</v>
      </c>
      <c r="Q85" s="27">
        <f t="shared" si="1"/>
        <v>46466704.659536913</v>
      </c>
      <c r="R85" s="12"/>
    </row>
    <row r="86" spans="1:18" ht="15.75" x14ac:dyDescent="0.25">
      <c r="A86" s="10"/>
      <c r="B86" s="10"/>
      <c r="C86" s="25"/>
      <c r="D86" s="26" t="s">
        <v>81</v>
      </c>
      <c r="E86" s="11">
        <v>9458947.8000000007</v>
      </c>
      <c r="F86" s="11"/>
      <c r="G86" s="11">
        <v>1495343.5517082559</v>
      </c>
      <c r="H86" s="11">
        <v>194153.37</v>
      </c>
      <c r="I86" s="11">
        <v>75040.800000000003</v>
      </c>
      <c r="J86" s="11">
        <v>15868.650937379152</v>
      </c>
      <c r="K86" s="11">
        <v>571454.30000000005</v>
      </c>
      <c r="L86" s="11">
        <v>617508.05999999994</v>
      </c>
      <c r="M86" s="11">
        <v>237277.39000000004</v>
      </c>
      <c r="N86" s="11">
        <v>1010842.59</v>
      </c>
      <c r="O86" s="11">
        <v>5504787</v>
      </c>
      <c r="P86" s="11">
        <v>568263.22</v>
      </c>
      <c r="Q86" s="27">
        <f t="shared" si="1"/>
        <v>19749486.732645635</v>
      </c>
      <c r="R86" s="12"/>
    </row>
    <row r="87" spans="1:18" ht="15.75" x14ac:dyDescent="0.25">
      <c r="A87" s="10"/>
      <c r="B87" s="10"/>
      <c r="C87" s="25"/>
      <c r="D87" s="26" t="s">
        <v>82</v>
      </c>
      <c r="E87" s="11">
        <v>10450191.130000001</v>
      </c>
      <c r="F87" s="11"/>
      <c r="G87" s="11">
        <v>1402417.7970366559</v>
      </c>
      <c r="H87" s="11">
        <v>214053.46000000002</v>
      </c>
      <c r="I87" s="11">
        <v>35476.49</v>
      </c>
      <c r="J87" s="11">
        <v>15977.56</v>
      </c>
      <c r="K87" s="11">
        <v>631339.42000000004</v>
      </c>
      <c r="L87" s="11">
        <v>291934.75</v>
      </c>
      <c r="M87" s="11">
        <v>262142.71000000002</v>
      </c>
      <c r="N87" s="11">
        <v>1116773.01</v>
      </c>
      <c r="O87" s="11">
        <v>6081657</v>
      </c>
      <c r="P87" s="11">
        <v>627813.93000000005</v>
      </c>
      <c r="Q87" s="27">
        <f t="shared" si="1"/>
        <v>21129777.257036656</v>
      </c>
      <c r="R87" s="12"/>
    </row>
    <row r="88" spans="1:18" ht="15.75" x14ac:dyDescent="0.25">
      <c r="A88" s="10"/>
      <c r="B88" s="10"/>
      <c r="C88" s="25"/>
      <c r="D88" s="26" t="s">
        <v>83</v>
      </c>
      <c r="E88" s="11">
        <v>115178673.3</v>
      </c>
      <c r="F88" s="11"/>
      <c r="G88" s="11">
        <v>526013.81999999995</v>
      </c>
      <c r="H88" s="11">
        <v>2049580.45</v>
      </c>
      <c r="I88" s="11">
        <v>2118588.86</v>
      </c>
      <c r="J88" s="11">
        <v>394477.44525556458</v>
      </c>
      <c r="K88" s="11">
        <v>6958421.7199999997</v>
      </c>
      <c r="L88" s="11">
        <v>17433790.120000001</v>
      </c>
      <c r="M88" s="11">
        <v>2889254.0799999996</v>
      </c>
      <c r="N88" s="11">
        <v>12308716.989999996</v>
      </c>
      <c r="O88" s="11">
        <v>33014817</v>
      </c>
      <c r="P88" s="11">
        <v>6919564.8600000003</v>
      </c>
      <c r="Q88" s="27">
        <f t="shared" si="1"/>
        <v>199791898.6452556</v>
      </c>
      <c r="R88" s="12"/>
    </row>
    <row r="89" spans="1:18" ht="15.75" x14ac:dyDescent="0.25">
      <c r="A89" s="10"/>
      <c r="B89" s="10"/>
      <c r="C89" s="25"/>
      <c r="D89" s="26" t="s">
        <v>84</v>
      </c>
      <c r="E89" s="11">
        <v>16390397.989999998</v>
      </c>
      <c r="F89" s="11"/>
      <c r="G89" s="11">
        <v>1936017.1027116638</v>
      </c>
      <c r="H89" s="11">
        <v>335889.38999999996</v>
      </c>
      <c r="I89" s="11">
        <v>60149.440000000002</v>
      </c>
      <c r="J89" s="11">
        <v>33429.96</v>
      </c>
      <c r="K89" s="11">
        <v>990211.98</v>
      </c>
      <c r="L89" s="11">
        <v>494967.54</v>
      </c>
      <c r="M89" s="11">
        <v>411152.65</v>
      </c>
      <c r="N89" s="11">
        <v>1751580.8300000005</v>
      </c>
      <c r="O89" s="11">
        <v>4840512</v>
      </c>
      <c r="P89" s="11">
        <v>984682.49</v>
      </c>
      <c r="Q89" s="27">
        <f t="shared" si="1"/>
        <v>28228991.372711662</v>
      </c>
      <c r="R89" s="12"/>
    </row>
    <row r="90" spans="1:18" ht="15.75" x14ac:dyDescent="0.25">
      <c r="A90" s="10"/>
      <c r="B90" s="10"/>
      <c r="C90" s="25"/>
      <c r="D90" s="26" t="s">
        <v>85</v>
      </c>
      <c r="E90" s="11">
        <v>15812921.02</v>
      </c>
      <c r="F90" s="11"/>
      <c r="G90" s="11">
        <v>538043.31292934401</v>
      </c>
      <c r="H90" s="11">
        <v>326613.87</v>
      </c>
      <c r="I90" s="11">
        <v>295199.44</v>
      </c>
      <c r="J90" s="11">
        <v>85295.57</v>
      </c>
      <c r="K90" s="11">
        <v>955324.2</v>
      </c>
      <c r="L90" s="11">
        <v>2429185.37</v>
      </c>
      <c r="M90" s="11">
        <v>396666.65000000008</v>
      </c>
      <c r="N90" s="11">
        <v>1689868.0299999996</v>
      </c>
      <c r="O90" s="11">
        <v>0</v>
      </c>
      <c r="P90" s="11">
        <v>949989.53</v>
      </c>
      <c r="Q90" s="27">
        <f t="shared" si="1"/>
        <v>23479106.992929343</v>
      </c>
      <c r="R90" s="12"/>
    </row>
    <row r="91" spans="1:18" ht="15.75" x14ac:dyDescent="0.25">
      <c r="A91" s="10"/>
      <c r="B91" s="10"/>
      <c r="C91" s="25"/>
      <c r="D91" s="26" t="s">
        <v>86</v>
      </c>
      <c r="E91" s="11">
        <v>20345700.539999999</v>
      </c>
      <c r="F91" s="11"/>
      <c r="G91" s="11">
        <v>1614020.2143879998</v>
      </c>
      <c r="H91" s="11">
        <v>417963.76000000007</v>
      </c>
      <c r="I91" s="11">
        <v>248262.43</v>
      </c>
      <c r="J91" s="11">
        <v>99552.47</v>
      </c>
      <c r="K91" s="11">
        <v>1229168.22</v>
      </c>
      <c r="L91" s="11">
        <v>2042942.5</v>
      </c>
      <c r="M91" s="11">
        <v>510371.29000000004</v>
      </c>
      <c r="N91" s="11">
        <v>2174269.4</v>
      </c>
      <c r="O91" s="11">
        <v>0</v>
      </c>
      <c r="P91" s="11">
        <v>1222304.3700000001</v>
      </c>
      <c r="Q91" s="27">
        <f t="shared" si="1"/>
        <v>29904555.194387995</v>
      </c>
      <c r="R91" s="12"/>
    </row>
    <row r="92" spans="1:18" ht="15.75" x14ac:dyDescent="0.25">
      <c r="A92" s="10"/>
      <c r="B92" s="10"/>
      <c r="C92" s="25"/>
      <c r="D92" s="26" t="s">
        <v>87</v>
      </c>
      <c r="E92" s="11">
        <v>124666978.58</v>
      </c>
      <c r="F92" s="11"/>
      <c r="G92" s="11">
        <v>536255.3321171361</v>
      </c>
      <c r="H92" s="11">
        <v>2227726.48</v>
      </c>
      <c r="I92" s="11">
        <v>3367638.72</v>
      </c>
      <c r="J92" s="11">
        <v>633718.42046088085</v>
      </c>
      <c r="K92" s="11">
        <v>7531649.6200000001</v>
      </c>
      <c r="L92" s="11">
        <v>27712175.609999999</v>
      </c>
      <c r="M92" s="11">
        <v>3127267.9800000004</v>
      </c>
      <c r="N92" s="11">
        <v>13322696.989999996</v>
      </c>
      <c r="O92" s="11">
        <v>36817410</v>
      </c>
      <c r="P92" s="11">
        <v>7489591.7699999996</v>
      </c>
      <c r="Q92" s="27">
        <f t="shared" si="1"/>
        <v>227433109.50257802</v>
      </c>
      <c r="R92" s="12"/>
    </row>
    <row r="93" spans="1:18" ht="15.75" x14ac:dyDescent="0.25">
      <c r="A93" s="10"/>
      <c r="B93" s="10"/>
      <c r="C93" s="25"/>
      <c r="D93" s="26" t="s">
        <v>88</v>
      </c>
      <c r="E93" s="11">
        <v>4359398.16</v>
      </c>
      <c r="F93" s="11"/>
      <c r="G93" s="11">
        <v>2156893.9409296475</v>
      </c>
      <c r="H93" s="11">
        <v>89814.16</v>
      </c>
      <c r="I93" s="11">
        <v>78179.67</v>
      </c>
      <c r="J93" s="11">
        <v>33184.160000000003</v>
      </c>
      <c r="K93" s="11">
        <v>263369.34999999998</v>
      </c>
      <c r="L93" s="11">
        <v>643337.67999999993</v>
      </c>
      <c r="M93" s="11">
        <v>109355.29999999999</v>
      </c>
      <c r="N93" s="11">
        <v>465872.6100000001</v>
      </c>
      <c r="O93" s="11">
        <v>1249578</v>
      </c>
      <c r="P93" s="11">
        <v>261898.65</v>
      </c>
      <c r="Q93" s="27">
        <f t="shared" si="1"/>
        <v>9710881.6809296478</v>
      </c>
      <c r="R93" s="12"/>
    </row>
    <row r="94" spans="1:18" ht="15.75" x14ac:dyDescent="0.25">
      <c r="A94" s="10"/>
      <c r="B94" s="10"/>
      <c r="C94" s="25"/>
      <c r="D94" s="26" t="s">
        <v>89</v>
      </c>
      <c r="E94" s="11">
        <v>6434101.4799999995</v>
      </c>
      <c r="F94" s="11"/>
      <c r="G94" s="11">
        <v>15006.229999999998</v>
      </c>
      <c r="H94" s="11">
        <v>96686.85</v>
      </c>
      <c r="I94" s="11">
        <v>16716.28</v>
      </c>
      <c r="J94" s="11">
        <v>10323.959999999999</v>
      </c>
      <c r="K94" s="11">
        <v>388710.79</v>
      </c>
      <c r="L94" s="11">
        <v>137557.72999999998</v>
      </c>
      <c r="M94" s="11">
        <v>161399.19000000003</v>
      </c>
      <c r="N94" s="11">
        <v>687588.43</v>
      </c>
      <c r="O94" s="11">
        <v>1844271</v>
      </c>
      <c r="P94" s="11">
        <v>386540.16</v>
      </c>
      <c r="Q94" s="27">
        <f t="shared" si="1"/>
        <v>10178902.100000001</v>
      </c>
      <c r="R94" s="12"/>
    </row>
    <row r="95" spans="1:18" ht="15.75" x14ac:dyDescent="0.25">
      <c r="A95" s="10"/>
      <c r="B95" s="10"/>
      <c r="C95" s="25"/>
      <c r="D95" s="26" t="s">
        <v>90</v>
      </c>
      <c r="E95" s="11">
        <v>60876845.090000004</v>
      </c>
      <c r="F95" s="11"/>
      <c r="G95" s="11">
        <v>371334.44112526393</v>
      </c>
      <c r="H95" s="11">
        <v>1100666.6400000001</v>
      </c>
      <c r="I95" s="11">
        <v>2729353.87</v>
      </c>
      <c r="J95" s="11">
        <v>438566.55088733934</v>
      </c>
      <c r="K95" s="11">
        <v>3677822.89</v>
      </c>
      <c r="L95" s="11">
        <v>11494678.43</v>
      </c>
      <c r="M95" s="11">
        <v>1527094.0699999998</v>
      </c>
      <c r="N95" s="11">
        <v>6505682.2200000016</v>
      </c>
      <c r="O95" s="11">
        <v>0</v>
      </c>
      <c r="P95" s="11">
        <v>3657285.38</v>
      </c>
      <c r="Q95" s="27">
        <f t="shared" si="1"/>
        <v>92379329.582012594</v>
      </c>
      <c r="R95" s="12"/>
    </row>
    <row r="96" spans="1:18" ht="15.75" x14ac:dyDescent="0.25">
      <c r="A96" s="10"/>
      <c r="B96" s="10"/>
      <c r="C96" s="25"/>
      <c r="D96" s="26" t="s">
        <v>91</v>
      </c>
      <c r="E96" s="11">
        <v>43689307.800000012</v>
      </c>
      <c r="F96" s="11"/>
      <c r="G96" s="11">
        <v>636474.14999999991</v>
      </c>
      <c r="H96" s="11">
        <v>776198.65</v>
      </c>
      <c r="I96" s="11">
        <v>1234158.49</v>
      </c>
      <c r="J96" s="11">
        <v>628221.30680700461</v>
      </c>
      <c r="K96" s="11">
        <v>2639452.42</v>
      </c>
      <c r="L96" s="11">
        <v>10155844.979999999</v>
      </c>
      <c r="M96" s="11">
        <v>1095945.1000000001</v>
      </c>
      <c r="N96" s="11">
        <v>4668914.0100000007</v>
      </c>
      <c r="O96" s="11">
        <v>12902592</v>
      </c>
      <c r="P96" s="11">
        <v>2624713.33</v>
      </c>
      <c r="Q96" s="27">
        <f t="shared" si="1"/>
        <v>81051822.236807004</v>
      </c>
      <c r="R96" s="12"/>
    </row>
    <row r="97" spans="1:18" ht="15.75" x14ac:dyDescent="0.25">
      <c r="A97" s="10"/>
      <c r="B97" s="10"/>
      <c r="C97" s="25"/>
      <c r="D97" s="26" t="s">
        <v>92</v>
      </c>
      <c r="E97" s="11">
        <v>7685416.6600000001</v>
      </c>
      <c r="F97" s="11"/>
      <c r="G97" s="11">
        <v>1578571.0424983995</v>
      </c>
      <c r="H97" s="11">
        <v>157721.96</v>
      </c>
      <c r="I97" s="11">
        <v>60514.42</v>
      </c>
      <c r="J97" s="11">
        <v>26793.13</v>
      </c>
      <c r="K97" s="11">
        <v>464307.93</v>
      </c>
      <c r="L97" s="11">
        <v>497970.98</v>
      </c>
      <c r="M97" s="11">
        <v>192788.4</v>
      </c>
      <c r="N97" s="11">
        <v>821311.82999999973</v>
      </c>
      <c r="O97" s="11">
        <v>4472652</v>
      </c>
      <c r="P97" s="11">
        <v>461715.16</v>
      </c>
      <c r="Q97" s="27">
        <f t="shared" si="1"/>
        <v>16419763.512498401</v>
      </c>
      <c r="R97" s="12"/>
    </row>
    <row r="98" spans="1:18" ht="15.75" x14ac:dyDescent="0.25">
      <c r="A98" s="10"/>
      <c r="B98" s="10"/>
      <c r="C98" s="25"/>
      <c r="D98" s="26" t="s">
        <v>93</v>
      </c>
      <c r="E98" s="11">
        <v>28617574.18</v>
      </c>
      <c r="F98" s="11"/>
      <c r="G98" s="11">
        <v>3693640.273561392</v>
      </c>
      <c r="H98" s="11">
        <v>241078.66999999998</v>
      </c>
      <c r="I98" s="11">
        <v>339143.57</v>
      </c>
      <c r="J98" s="11">
        <v>146256.09</v>
      </c>
      <c r="K98" s="11">
        <v>1728906.44</v>
      </c>
      <c r="L98" s="11">
        <v>2790800.0199999996</v>
      </c>
      <c r="M98" s="11">
        <v>717871.03999999992</v>
      </c>
      <c r="N98" s="11">
        <v>3058253.8099999996</v>
      </c>
      <c r="O98" s="11">
        <v>8202942</v>
      </c>
      <c r="P98" s="11">
        <v>1719251.97</v>
      </c>
      <c r="Q98" s="27">
        <f t="shared" si="1"/>
        <v>51255718.063561387</v>
      </c>
      <c r="R98" s="12"/>
    </row>
    <row r="99" spans="1:18" ht="15.75" x14ac:dyDescent="0.25">
      <c r="A99" s="10"/>
      <c r="B99" s="10"/>
      <c r="C99" s="25"/>
      <c r="D99" s="26" t="s">
        <v>94</v>
      </c>
      <c r="E99" s="11">
        <v>13459149.92</v>
      </c>
      <c r="F99" s="11"/>
      <c r="G99" s="11">
        <v>5531733.2305669123</v>
      </c>
      <c r="H99" s="11">
        <v>276336.13</v>
      </c>
      <c r="I99" s="11">
        <v>156578.32999999999</v>
      </c>
      <c r="J99" s="11">
        <v>74971.61</v>
      </c>
      <c r="K99" s="11">
        <v>813123.11</v>
      </c>
      <c r="L99" s="11">
        <v>1288477.4099999999</v>
      </c>
      <c r="M99" s="11">
        <v>337622.35</v>
      </c>
      <c r="N99" s="11">
        <v>1438329.2199999997</v>
      </c>
      <c r="O99" s="11">
        <v>0</v>
      </c>
      <c r="P99" s="11">
        <v>808582.52</v>
      </c>
      <c r="Q99" s="27">
        <f t="shared" si="1"/>
        <v>24184903.830566909</v>
      </c>
      <c r="R99" s="12"/>
    </row>
    <row r="100" spans="1:18" ht="15.75" x14ac:dyDescent="0.25">
      <c r="A100" s="10"/>
      <c r="B100" s="10"/>
      <c r="C100" s="25"/>
      <c r="D100" s="26" t="s">
        <v>95</v>
      </c>
      <c r="E100" s="11">
        <v>37034162.380000003</v>
      </c>
      <c r="F100" s="11"/>
      <c r="G100" s="11">
        <v>5805488.245190463</v>
      </c>
      <c r="H100" s="11">
        <v>655545.18999999994</v>
      </c>
      <c r="I100" s="11">
        <v>364108.5</v>
      </c>
      <c r="J100" s="11">
        <v>175753.12</v>
      </c>
      <c r="K100" s="11">
        <v>2237387.4700000002</v>
      </c>
      <c r="L100" s="11">
        <v>2996235.57</v>
      </c>
      <c r="M100" s="11">
        <v>929000.95000000007</v>
      </c>
      <c r="N100" s="11">
        <v>3957703.3899999992</v>
      </c>
      <c r="O100" s="11">
        <v>0</v>
      </c>
      <c r="P100" s="11">
        <v>2224893.5699999998</v>
      </c>
      <c r="Q100" s="27">
        <f t="shared" si="1"/>
        <v>56380278.385190465</v>
      </c>
      <c r="R100" s="12"/>
    </row>
    <row r="101" spans="1:18" ht="15.75" x14ac:dyDescent="0.25">
      <c r="A101" s="10"/>
      <c r="B101" s="10"/>
      <c r="C101" s="25"/>
      <c r="D101" s="26" t="s">
        <v>96</v>
      </c>
      <c r="E101" s="11">
        <v>25724663.369999997</v>
      </c>
      <c r="F101" s="11"/>
      <c r="G101" s="11">
        <v>2685604.7753841751</v>
      </c>
      <c r="H101" s="11">
        <v>527674.18999999994</v>
      </c>
      <c r="I101" s="11">
        <v>134971.25</v>
      </c>
      <c r="J101" s="11">
        <v>47441.05</v>
      </c>
      <c r="K101" s="11">
        <v>1554133.6900000002</v>
      </c>
      <c r="L101" s="11">
        <v>1110673.5399999998</v>
      </c>
      <c r="M101" s="11">
        <v>645302.45999999985</v>
      </c>
      <c r="N101" s="11">
        <v>2749099.1899999995</v>
      </c>
      <c r="O101" s="11">
        <v>7373718</v>
      </c>
      <c r="P101" s="11">
        <v>1545455.18</v>
      </c>
      <c r="Q101" s="27">
        <f t="shared" si="1"/>
        <v>44098736.695384175</v>
      </c>
      <c r="R101" s="12"/>
    </row>
    <row r="102" spans="1:18" ht="15.75" x14ac:dyDescent="0.25">
      <c r="A102" s="10"/>
      <c r="B102" s="10"/>
      <c r="C102" s="25"/>
      <c r="D102" s="26" t="s">
        <v>97</v>
      </c>
      <c r="E102" s="11">
        <v>24258866.640000001</v>
      </c>
      <c r="F102" s="11"/>
      <c r="G102" s="11">
        <v>4985351.2035898399</v>
      </c>
      <c r="H102" s="11">
        <v>497293.63000000006</v>
      </c>
      <c r="I102" s="11">
        <v>151541.54999999999</v>
      </c>
      <c r="J102" s="11">
        <v>62681.18</v>
      </c>
      <c r="K102" s="11">
        <v>1465578.8299999998</v>
      </c>
      <c r="L102" s="11">
        <v>1247029.8799999999</v>
      </c>
      <c r="M102" s="11">
        <v>608532.99</v>
      </c>
      <c r="N102" s="11">
        <v>2592454.830000001</v>
      </c>
      <c r="O102" s="11">
        <v>7164276</v>
      </c>
      <c r="P102" s="11">
        <v>1457394.82</v>
      </c>
      <c r="Q102" s="27">
        <f t="shared" si="1"/>
        <v>44491001.553589836</v>
      </c>
      <c r="R102" s="12"/>
    </row>
    <row r="103" spans="1:18" ht="15.75" x14ac:dyDescent="0.25">
      <c r="A103" s="10"/>
      <c r="B103" s="10"/>
      <c r="C103" s="25"/>
      <c r="D103" s="26" t="s">
        <v>98</v>
      </c>
      <c r="E103" s="11">
        <v>4583550.42</v>
      </c>
      <c r="F103" s="11"/>
      <c r="G103" s="11">
        <v>1457270.1840724801</v>
      </c>
      <c r="H103" s="11">
        <v>93875.8</v>
      </c>
      <c r="I103" s="11">
        <v>18103.22</v>
      </c>
      <c r="J103" s="11">
        <v>9340.73</v>
      </c>
      <c r="K103" s="11">
        <v>276911.31</v>
      </c>
      <c r="L103" s="11">
        <v>148970.81</v>
      </c>
      <c r="M103" s="11">
        <v>114978.15000000002</v>
      </c>
      <c r="N103" s="11">
        <v>489826.98999999987</v>
      </c>
      <c r="O103" s="11">
        <v>0</v>
      </c>
      <c r="P103" s="11">
        <v>275365</v>
      </c>
      <c r="Q103" s="27">
        <f t="shared" si="1"/>
        <v>7468192.6140724793</v>
      </c>
      <c r="R103" s="12"/>
    </row>
    <row r="104" spans="1:18" ht="15.75" x14ac:dyDescent="0.25">
      <c r="A104" s="10"/>
      <c r="B104" s="10"/>
      <c r="C104" s="25"/>
      <c r="D104" s="26" t="s">
        <v>99</v>
      </c>
      <c r="E104" s="11">
        <v>15590495.690000001</v>
      </c>
      <c r="F104" s="11"/>
      <c r="G104" s="11">
        <v>7571392.6946182223</v>
      </c>
      <c r="H104" s="11">
        <v>277584.79000000004</v>
      </c>
      <c r="I104" s="11">
        <v>350531.08</v>
      </c>
      <c r="J104" s="11">
        <v>164445.93</v>
      </c>
      <c r="K104" s="11">
        <v>941886.57</v>
      </c>
      <c r="L104" s="11">
        <v>2884507.45</v>
      </c>
      <c r="M104" s="11">
        <v>391087.11</v>
      </c>
      <c r="N104" s="11">
        <v>1666098.2299999997</v>
      </c>
      <c r="O104" s="11">
        <v>0</v>
      </c>
      <c r="P104" s="11">
        <v>936626.93</v>
      </c>
      <c r="Q104" s="27">
        <f t="shared" si="1"/>
        <v>30774656.474618219</v>
      </c>
      <c r="R104" s="12"/>
    </row>
    <row r="105" spans="1:18" ht="15.75" x14ac:dyDescent="0.25">
      <c r="A105" s="10"/>
      <c r="B105" s="10"/>
      <c r="C105" s="25"/>
      <c r="D105" s="26" t="s">
        <v>100</v>
      </c>
      <c r="E105" s="11">
        <v>5474978.6299999999</v>
      </c>
      <c r="F105" s="11"/>
      <c r="G105" s="11">
        <v>1789451.7024957119</v>
      </c>
      <c r="H105" s="11">
        <v>112090.78</v>
      </c>
      <c r="I105" s="11">
        <v>8686.6299999999992</v>
      </c>
      <c r="J105" s="11">
        <v>5653.6</v>
      </c>
      <c r="K105" s="11">
        <v>330766.19</v>
      </c>
      <c r="L105" s="11">
        <v>71481.97</v>
      </c>
      <c r="M105" s="11">
        <v>137339.60999999999</v>
      </c>
      <c r="N105" s="11">
        <v>585090.5900000002</v>
      </c>
      <c r="O105" s="11">
        <v>1616904</v>
      </c>
      <c r="P105" s="11">
        <v>328919.14</v>
      </c>
      <c r="Q105" s="27">
        <f t="shared" si="1"/>
        <v>10461362.842495713</v>
      </c>
      <c r="R105" s="12"/>
    </row>
    <row r="106" spans="1:18" ht="15.75" x14ac:dyDescent="0.25">
      <c r="A106" s="10"/>
      <c r="B106" s="10"/>
      <c r="C106" s="25"/>
      <c r="D106" s="26" t="s">
        <v>101</v>
      </c>
      <c r="E106" s="11">
        <v>71165398.060000002</v>
      </c>
      <c r="F106" s="11"/>
      <c r="G106" s="11">
        <v>1052241.064612064</v>
      </c>
      <c r="H106" s="11">
        <v>1273073.9500000002</v>
      </c>
      <c r="I106" s="11">
        <v>1780175.26</v>
      </c>
      <c r="J106" s="11">
        <v>299516.45158209279</v>
      </c>
      <c r="K106" s="11">
        <v>4299397.08</v>
      </c>
      <c r="L106" s="11">
        <v>14648996.989999998</v>
      </c>
      <c r="M106" s="11">
        <v>1785182.17</v>
      </c>
      <c r="N106" s="11">
        <v>7605181.6300000008</v>
      </c>
      <c r="O106" s="11">
        <v>0</v>
      </c>
      <c r="P106" s="11">
        <v>4275388.6100000003</v>
      </c>
      <c r="Q106" s="27">
        <f t="shared" si="1"/>
        <v>108184551.26619415</v>
      </c>
      <c r="R106" s="12"/>
    </row>
    <row r="107" spans="1:18" ht="15.75" x14ac:dyDescent="0.25">
      <c r="A107" s="10"/>
      <c r="B107" s="10"/>
      <c r="C107" s="25"/>
      <c r="D107" s="26" t="s">
        <v>102</v>
      </c>
      <c r="E107" s="11">
        <v>11606181.15</v>
      </c>
      <c r="F107" s="11"/>
      <c r="G107" s="11">
        <v>96256.310000000012</v>
      </c>
      <c r="H107" s="11">
        <v>103366.28</v>
      </c>
      <c r="I107" s="11">
        <v>76719.73</v>
      </c>
      <c r="J107" s="11">
        <v>40558.410000000003</v>
      </c>
      <c r="K107" s="11">
        <v>701177.58000000007</v>
      </c>
      <c r="L107" s="11">
        <v>631323.9</v>
      </c>
      <c r="M107" s="11">
        <v>291140.7</v>
      </c>
      <c r="N107" s="11">
        <v>1240309.4099999997</v>
      </c>
      <c r="O107" s="11">
        <v>0</v>
      </c>
      <c r="P107" s="11">
        <v>697262.1</v>
      </c>
      <c r="Q107" s="27">
        <f t="shared" si="1"/>
        <v>15484295.57</v>
      </c>
      <c r="R107" s="12"/>
    </row>
    <row r="108" spans="1:18" ht="15.75" x14ac:dyDescent="0.25">
      <c r="A108" s="10"/>
      <c r="B108" s="10"/>
      <c r="C108" s="25"/>
      <c r="D108" s="26" t="s">
        <v>103</v>
      </c>
      <c r="E108" s="11">
        <v>14799573.339999998</v>
      </c>
      <c r="F108" s="11"/>
      <c r="G108" s="11">
        <v>98341.890951936002</v>
      </c>
      <c r="H108" s="11">
        <v>309561.44000000006</v>
      </c>
      <c r="I108" s="11">
        <v>543607.87</v>
      </c>
      <c r="J108" s="11">
        <v>136564.90073816665</v>
      </c>
      <c r="K108" s="11">
        <v>894103.65999999992</v>
      </c>
      <c r="L108" s="11">
        <v>4473329.26</v>
      </c>
      <c r="M108" s="11">
        <v>371246.85000000003</v>
      </c>
      <c r="N108" s="11">
        <v>1581575.4000000001</v>
      </c>
      <c r="O108" s="11">
        <v>4370700</v>
      </c>
      <c r="P108" s="11">
        <v>889110.85</v>
      </c>
      <c r="Q108" s="27">
        <f t="shared" si="1"/>
        <v>28467715.461690098</v>
      </c>
      <c r="R108" s="12"/>
    </row>
    <row r="109" spans="1:18" ht="15.75" x14ac:dyDescent="0.25">
      <c r="A109" s="10"/>
      <c r="B109" s="10"/>
      <c r="C109" s="25"/>
      <c r="D109" s="26" t="s">
        <v>104</v>
      </c>
      <c r="E109" s="11">
        <v>17593705.18</v>
      </c>
      <c r="F109" s="11"/>
      <c r="G109" s="11">
        <v>1793528.1027604959</v>
      </c>
      <c r="H109" s="11">
        <v>359998.35</v>
      </c>
      <c r="I109" s="11">
        <v>30220.71</v>
      </c>
      <c r="J109" s="11">
        <v>24826.66</v>
      </c>
      <c r="K109" s="11">
        <v>1062908.76</v>
      </c>
      <c r="L109" s="11">
        <v>248685.16</v>
      </c>
      <c r="M109" s="11">
        <v>441337.57999999996</v>
      </c>
      <c r="N109" s="11">
        <v>1880173.8199999996</v>
      </c>
      <c r="O109" s="11">
        <v>0</v>
      </c>
      <c r="P109" s="11">
        <v>1056973.32</v>
      </c>
      <c r="Q109" s="27">
        <f t="shared" si="1"/>
        <v>24492357.6427605</v>
      </c>
      <c r="R109" s="12"/>
    </row>
    <row r="110" spans="1:18" ht="15.75" x14ac:dyDescent="0.25">
      <c r="A110" s="10"/>
      <c r="B110" s="10"/>
      <c r="C110" s="25"/>
      <c r="D110" s="26" t="s">
        <v>105</v>
      </c>
      <c r="E110" s="11">
        <v>6561547.0800000001</v>
      </c>
      <c r="F110" s="11"/>
      <c r="G110" s="11">
        <v>1276329.8803954879</v>
      </c>
      <c r="H110" s="11">
        <v>134513.89000000001</v>
      </c>
      <c r="I110" s="11">
        <v>30658.69</v>
      </c>
      <c r="J110" s="11">
        <v>15485.94</v>
      </c>
      <c r="K110" s="11">
        <v>396410.3</v>
      </c>
      <c r="L110" s="11">
        <v>252289.28000000003</v>
      </c>
      <c r="M110" s="11">
        <v>164596.15000000005</v>
      </c>
      <c r="N110" s="11">
        <v>701208.03000000014</v>
      </c>
      <c r="O110" s="11">
        <v>1880802</v>
      </c>
      <c r="P110" s="11">
        <v>394196.69</v>
      </c>
      <c r="Q110" s="27">
        <f t="shared" si="1"/>
        <v>11808037.930395488</v>
      </c>
      <c r="R110" s="12"/>
    </row>
    <row r="111" spans="1:18" ht="15.75" x14ac:dyDescent="0.25">
      <c r="A111" s="10"/>
      <c r="B111" s="10"/>
      <c r="C111" s="25"/>
      <c r="D111" s="26" t="s">
        <v>106</v>
      </c>
      <c r="E111" s="11">
        <v>77701387.040000007</v>
      </c>
      <c r="F111" s="11"/>
      <c r="G111" s="11">
        <v>790740.37165673601</v>
      </c>
      <c r="H111" s="11">
        <v>1396416.4000000001</v>
      </c>
      <c r="I111" s="11">
        <v>3130252.82</v>
      </c>
      <c r="J111" s="11">
        <v>1582023.4152965981</v>
      </c>
      <c r="K111" s="11">
        <v>4694263.3</v>
      </c>
      <c r="L111" s="11">
        <v>25758735.740000002</v>
      </c>
      <c r="M111" s="11">
        <v>1949137.2999999998</v>
      </c>
      <c r="N111" s="11">
        <v>8303658.5999999987</v>
      </c>
      <c r="O111" s="11">
        <v>0</v>
      </c>
      <c r="P111" s="11">
        <v>4668049.84</v>
      </c>
      <c r="Q111" s="27">
        <f t="shared" si="1"/>
        <v>129974664.82695334</v>
      </c>
      <c r="R111" s="12"/>
    </row>
    <row r="112" spans="1:18" ht="15.75" x14ac:dyDescent="0.25">
      <c r="A112" s="10"/>
      <c r="B112" s="10"/>
      <c r="C112" s="25"/>
      <c r="D112" s="26" t="s">
        <v>107</v>
      </c>
      <c r="E112" s="11">
        <v>8493608.0700000003</v>
      </c>
      <c r="F112" s="11"/>
      <c r="G112" s="11">
        <v>2513575.8897359995</v>
      </c>
      <c r="H112" s="11">
        <v>150850.01</v>
      </c>
      <c r="I112" s="11">
        <v>119641.9</v>
      </c>
      <c r="J112" s="11">
        <v>51865.61</v>
      </c>
      <c r="K112" s="11">
        <v>513134.12</v>
      </c>
      <c r="L112" s="11">
        <v>984528.9</v>
      </c>
      <c r="M112" s="11">
        <v>213061.86000000002</v>
      </c>
      <c r="N112" s="11">
        <v>907680.2300000001</v>
      </c>
      <c r="O112" s="11">
        <v>2434608</v>
      </c>
      <c r="P112" s="11">
        <v>510268.71</v>
      </c>
      <c r="Q112" s="27">
        <f t="shared" si="1"/>
        <v>16892823.299736001</v>
      </c>
      <c r="R112" s="12"/>
    </row>
    <row r="113" spans="1:18" ht="15.75" x14ac:dyDescent="0.25">
      <c r="A113" s="10"/>
      <c r="B113" s="10"/>
      <c r="C113" s="25"/>
      <c r="D113" s="26" t="s">
        <v>108</v>
      </c>
      <c r="E113" s="11">
        <v>10405291.610000001</v>
      </c>
      <c r="F113" s="11"/>
      <c r="G113" s="11">
        <v>2289460.1697279359</v>
      </c>
      <c r="H113" s="11">
        <v>213103.39</v>
      </c>
      <c r="I113" s="11">
        <v>41681.22</v>
      </c>
      <c r="J113" s="11">
        <v>23843.43</v>
      </c>
      <c r="K113" s="11">
        <v>628626.86</v>
      </c>
      <c r="L113" s="11">
        <v>342993.29</v>
      </c>
      <c r="M113" s="11">
        <v>261016.39</v>
      </c>
      <c r="N113" s="11">
        <v>1111974.81</v>
      </c>
      <c r="O113" s="11">
        <v>2982573</v>
      </c>
      <c r="P113" s="11">
        <v>625116.51</v>
      </c>
      <c r="Q113" s="27">
        <f t="shared" si="1"/>
        <v>18925680.679727938</v>
      </c>
      <c r="R113" s="12"/>
    </row>
    <row r="114" spans="1:18" ht="15.75" x14ac:dyDescent="0.25">
      <c r="A114" s="10"/>
      <c r="B114" s="10"/>
      <c r="C114" s="25"/>
      <c r="D114" s="26" t="s">
        <v>109</v>
      </c>
      <c r="E114" s="11">
        <v>14046642.870000001</v>
      </c>
      <c r="F114" s="11"/>
      <c r="G114" s="11">
        <v>4197782.9403163036</v>
      </c>
      <c r="H114" s="11">
        <v>287856.93</v>
      </c>
      <c r="I114" s="11">
        <v>50659.839999999997</v>
      </c>
      <c r="J114" s="11">
        <v>27038.94</v>
      </c>
      <c r="K114" s="11">
        <v>848616.01</v>
      </c>
      <c r="L114" s="11">
        <v>416877.99999999994</v>
      </c>
      <c r="M114" s="11">
        <v>352359.58999999997</v>
      </c>
      <c r="N114" s="11">
        <v>1501112.4300000006</v>
      </c>
      <c r="O114" s="11">
        <v>0</v>
      </c>
      <c r="P114" s="11">
        <v>843877.21</v>
      </c>
      <c r="Q114" s="27">
        <f t="shared" si="1"/>
        <v>22572824.760316309</v>
      </c>
      <c r="R114" s="12"/>
    </row>
    <row r="115" spans="1:18" ht="15.75" x14ac:dyDescent="0.25">
      <c r="A115" s="10"/>
      <c r="B115" s="10"/>
      <c r="C115" s="25"/>
      <c r="D115" s="26" t="s">
        <v>110</v>
      </c>
      <c r="E115" s="11">
        <v>9880657.9600000009</v>
      </c>
      <c r="F115" s="11"/>
      <c r="G115" s="11">
        <v>5936623.6065789443</v>
      </c>
      <c r="H115" s="11">
        <v>202612.26</v>
      </c>
      <c r="I115" s="11">
        <v>71390.960000000006</v>
      </c>
      <c r="J115" s="11">
        <v>36871.279999999999</v>
      </c>
      <c r="K115" s="11">
        <v>596931.56000000006</v>
      </c>
      <c r="L115" s="11">
        <v>587473.62</v>
      </c>
      <c r="M115" s="11">
        <v>247855.98</v>
      </c>
      <c r="N115" s="11">
        <v>1055909.2</v>
      </c>
      <c r="O115" s="11">
        <v>2832192</v>
      </c>
      <c r="P115" s="11">
        <v>593598.21</v>
      </c>
      <c r="Q115" s="27">
        <f t="shared" si="1"/>
        <v>22042116.636578947</v>
      </c>
      <c r="R115" s="12"/>
    </row>
    <row r="116" spans="1:18" ht="15.75" x14ac:dyDescent="0.25">
      <c r="A116" s="10"/>
      <c r="B116" s="10"/>
      <c r="C116" s="25"/>
      <c r="D116" s="26" t="s">
        <v>111</v>
      </c>
      <c r="E116" s="11">
        <v>7517216.1500000004</v>
      </c>
      <c r="F116" s="11"/>
      <c r="G116" s="11">
        <v>1648055.1368348799</v>
      </c>
      <c r="H116" s="11">
        <v>154093.96</v>
      </c>
      <c r="I116" s="11">
        <v>43214.16</v>
      </c>
      <c r="J116" s="11">
        <v>19664.68</v>
      </c>
      <c r="K116" s="11">
        <v>454146.23</v>
      </c>
      <c r="L116" s="11">
        <v>355607.74</v>
      </c>
      <c r="M116" s="11">
        <v>188569.08000000005</v>
      </c>
      <c r="N116" s="11">
        <v>803336.82999999973</v>
      </c>
      <c r="O116" s="11">
        <v>2220030</v>
      </c>
      <c r="P116" s="11">
        <v>451610.21</v>
      </c>
      <c r="Q116" s="27">
        <f t="shared" si="1"/>
        <v>13855544.176834883</v>
      </c>
      <c r="R116" s="12"/>
    </row>
    <row r="117" spans="1:18" ht="15.75" x14ac:dyDescent="0.25">
      <c r="A117" s="10"/>
      <c r="B117" s="10"/>
      <c r="C117" s="25"/>
      <c r="D117" s="26" t="s">
        <v>112</v>
      </c>
      <c r="E117" s="11">
        <v>18980409.669999998</v>
      </c>
      <c r="F117" s="11"/>
      <c r="G117" s="11">
        <v>1030797.542759712</v>
      </c>
      <c r="H117" s="11">
        <v>388415.68</v>
      </c>
      <c r="I117" s="11">
        <v>44747.09</v>
      </c>
      <c r="J117" s="11">
        <v>32692.54</v>
      </c>
      <c r="K117" s="11">
        <v>1146685.33</v>
      </c>
      <c r="L117" s="11">
        <v>368222.22000000003</v>
      </c>
      <c r="M117" s="11">
        <v>476123.0199999999</v>
      </c>
      <c r="N117" s="11">
        <v>2028365.8100000005</v>
      </c>
      <c r="O117" s="11">
        <v>5440545</v>
      </c>
      <c r="P117" s="11">
        <v>1140282.07</v>
      </c>
      <c r="Q117" s="27">
        <f t="shared" si="1"/>
        <v>31077285.972759709</v>
      </c>
      <c r="R117" s="12"/>
    </row>
    <row r="118" spans="1:18" ht="15.75" x14ac:dyDescent="0.25">
      <c r="A118" s="10"/>
      <c r="B118" s="10"/>
      <c r="C118" s="25"/>
      <c r="D118" s="26" t="s">
        <v>113</v>
      </c>
      <c r="E118" s="11">
        <v>10380769.560000001</v>
      </c>
      <c r="F118" s="11"/>
      <c r="G118" s="11">
        <v>2481177.8587656957</v>
      </c>
      <c r="H118" s="11">
        <v>212961.51</v>
      </c>
      <c r="I118" s="11">
        <v>123510.74</v>
      </c>
      <c r="J118" s="11">
        <v>50390.75</v>
      </c>
      <c r="K118" s="11">
        <v>627145.38</v>
      </c>
      <c r="L118" s="11">
        <v>1016365.3899999999</v>
      </c>
      <c r="M118" s="11">
        <v>260401.25</v>
      </c>
      <c r="N118" s="11">
        <v>1109354.21</v>
      </c>
      <c r="O118" s="11">
        <v>0</v>
      </c>
      <c r="P118" s="11">
        <v>623643.31000000006</v>
      </c>
      <c r="Q118" s="27">
        <f t="shared" si="1"/>
        <v>16885719.958765697</v>
      </c>
      <c r="R118" s="12"/>
    </row>
    <row r="119" spans="1:18" ht="15.75" x14ac:dyDescent="0.25">
      <c r="A119" s="10"/>
      <c r="B119" s="10"/>
      <c r="C119" s="25"/>
      <c r="D119" s="26" t="s">
        <v>114</v>
      </c>
      <c r="E119" s="11">
        <v>6613354.21</v>
      </c>
      <c r="F119" s="11"/>
      <c r="G119" s="11">
        <v>539942.60630873614</v>
      </c>
      <c r="H119" s="11">
        <v>135372.93000000002</v>
      </c>
      <c r="I119" s="11">
        <v>25986.89</v>
      </c>
      <c r="J119" s="11">
        <v>13519.47</v>
      </c>
      <c r="K119" s="11">
        <v>399540.18</v>
      </c>
      <c r="L119" s="11">
        <v>213845.21</v>
      </c>
      <c r="M119" s="11">
        <v>165895.74999999997</v>
      </c>
      <c r="N119" s="11">
        <v>706744.58999999985</v>
      </c>
      <c r="O119" s="11">
        <v>0</v>
      </c>
      <c r="P119" s="11">
        <v>397309.09</v>
      </c>
      <c r="Q119" s="27">
        <f t="shared" si="1"/>
        <v>9211510.9263087343</v>
      </c>
      <c r="R119" s="12"/>
    </row>
    <row r="120" spans="1:18" ht="15.75" x14ac:dyDescent="0.25">
      <c r="A120" s="10"/>
      <c r="B120" s="10"/>
      <c r="C120" s="25"/>
      <c r="D120" s="26" t="s">
        <v>115</v>
      </c>
      <c r="E120" s="11">
        <v>8407608.2300000004</v>
      </c>
      <c r="F120" s="11"/>
      <c r="G120" s="11">
        <v>4174574.4051239365</v>
      </c>
      <c r="H120" s="11">
        <v>172968.33999999997</v>
      </c>
      <c r="I120" s="11">
        <v>122561.78</v>
      </c>
      <c r="J120" s="11">
        <v>51373.99</v>
      </c>
      <c r="K120" s="11">
        <v>507938.51</v>
      </c>
      <c r="L120" s="11">
        <v>1008556.4400000001</v>
      </c>
      <c r="M120" s="11">
        <v>210904.56000000003</v>
      </c>
      <c r="N120" s="11">
        <v>898489.79999999993</v>
      </c>
      <c r="O120" s="11">
        <v>0</v>
      </c>
      <c r="P120" s="11">
        <v>505102.11</v>
      </c>
      <c r="Q120" s="27">
        <f t="shared" si="1"/>
        <v>16060078.165123936</v>
      </c>
      <c r="R120" s="12"/>
    </row>
    <row r="121" spans="1:18" ht="15.75" x14ac:dyDescent="0.25">
      <c r="A121" s="10"/>
      <c r="B121" s="10"/>
      <c r="C121" s="25"/>
      <c r="D121" s="26" t="s">
        <v>116</v>
      </c>
      <c r="E121" s="11">
        <v>14403076</v>
      </c>
      <c r="F121" s="11"/>
      <c r="G121" s="11">
        <v>2059203.114461808</v>
      </c>
      <c r="H121" s="11">
        <v>295326.18</v>
      </c>
      <c r="I121" s="11">
        <v>98472.81</v>
      </c>
      <c r="J121" s="11">
        <v>36133.86</v>
      </c>
      <c r="K121" s="11">
        <v>870149.61</v>
      </c>
      <c r="L121" s="11">
        <v>810329.15999999992</v>
      </c>
      <c r="M121" s="11">
        <v>361300.73</v>
      </c>
      <c r="N121" s="11">
        <v>1539203.1999999997</v>
      </c>
      <c r="O121" s="11">
        <v>4128498</v>
      </c>
      <c r="P121" s="11">
        <v>865290.57</v>
      </c>
      <c r="Q121" s="27">
        <f t="shared" si="1"/>
        <v>25466983.234461807</v>
      </c>
      <c r="R121" s="12"/>
    </row>
    <row r="122" spans="1:18" ht="15.75" x14ac:dyDescent="0.25">
      <c r="A122" s="10"/>
      <c r="B122" s="10"/>
      <c r="C122" s="25"/>
      <c r="D122" s="26" t="s">
        <v>117</v>
      </c>
      <c r="E122" s="11">
        <v>8116106.6799999997</v>
      </c>
      <c r="F122" s="11"/>
      <c r="G122" s="11">
        <v>2149573.7304407996</v>
      </c>
      <c r="H122" s="11">
        <v>166533.17000000001</v>
      </c>
      <c r="I122" s="11">
        <v>66354.17</v>
      </c>
      <c r="J122" s="11">
        <v>36379.67</v>
      </c>
      <c r="K122" s="11">
        <v>490327.7</v>
      </c>
      <c r="L122" s="11">
        <v>546026.09</v>
      </c>
      <c r="M122" s="11">
        <v>203592.25999999998</v>
      </c>
      <c r="N122" s="11">
        <v>867338.03000000026</v>
      </c>
      <c r="O122" s="11">
        <v>0</v>
      </c>
      <c r="P122" s="11">
        <v>487589.64</v>
      </c>
      <c r="Q122" s="27">
        <f t="shared" si="1"/>
        <v>13129821.140440799</v>
      </c>
      <c r="R122" s="12"/>
    </row>
    <row r="123" spans="1:18" ht="15.75" x14ac:dyDescent="0.25">
      <c r="A123" s="10"/>
      <c r="B123" s="10"/>
      <c r="C123" s="25"/>
      <c r="D123" s="26" t="s">
        <v>118</v>
      </c>
      <c r="E123" s="11">
        <v>8804105.5500000007</v>
      </c>
      <c r="F123" s="11"/>
      <c r="G123" s="11">
        <v>2390027.201878896</v>
      </c>
      <c r="H123" s="11">
        <v>180232.95</v>
      </c>
      <c r="I123" s="11">
        <v>27884.81</v>
      </c>
      <c r="J123" s="11">
        <v>13273.66</v>
      </c>
      <c r="K123" s="11">
        <v>531892.56999999995</v>
      </c>
      <c r="L123" s="11">
        <v>229463.11000000002</v>
      </c>
      <c r="M123" s="11">
        <v>220850.65999999995</v>
      </c>
      <c r="N123" s="11">
        <v>940861.99999999977</v>
      </c>
      <c r="O123" s="11">
        <v>0</v>
      </c>
      <c r="P123" s="11">
        <v>528922.4</v>
      </c>
      <c r="Q123" s="27">
        <f t="shared" si="1"/>
        <v>13867514.911878897</v>
      </c>
      <c r="R123" s="12"/>
    </row>
    <row r="124" spans="1:18" ht="15.75" x14ac:dyDescent="0.25">
      <c r="A124" s="10"/>
      <c r="B124" s="10"/>
      <c r="C124" s="25"/>
      <c r="D124" s="26" t="s">
        <v>119</v>
      </c>
      <c r="E124" s="11">
        <v>27267480.060000002</v>
      </c>
      <c r="F124" s="11"/>
      <c r="G124" s="11">
        <v>328705.90000000002</v>
      </c>
      <c r="H124" s="11">
        <v>487858.31999999995</v>
      </c>
      <c r="I124" s="11">
        <v>839464.28</v>
      </c>
      <c r="J124" s="11">
        <v>330798.84805011045</v>
      </c>
      <c r="K124" s="11">
        <v>1647341.65</v>
      </c>
      <c r="L124" s="11">
        <v>6907920.8300000001</v>
      </c>
      <c r="M124" s="11">
        <v>684003.9800000001</v>
      </c>
      <c r="N124" s="11">
        <v>2913974.2199999997</v>
      </c>
      <c r="O124" s="11">
        <v>0</v>
      </c>
      <c r="P124" s="11">
        <v>1638142.65</v>
      </c>
      <c r="Q124" s="27">
        <f t="shared" si="1"/>
        <v>43045690.738050103</v>
      </c>
      <c r="R124" s="12"/>
    </row>
    <row r="125" spans="1:18" ht="15.75" x14ac:dyDescent="0.25">
      <c r="A125" s="10"/>
      <c r="B125" s="10"/>
      <c r="C125" s="25"/>
      <c r="D125" s="26" t="s">
        <v>120</v>
      </c>
      <c r="E125" s="11">
        <v>72946527.579999998</v>
      </c>
      <c r="F125" s="11"/>
      <c r="G125" s="11">
        <v>737823.67999999993</v>
      </c>
      <c r="H125" s="11">
        <v>1497889.26</v>
      </c>
      <c r="I125" s="11">
        <v>1166928.3500000001</v>
      </c>
      <c r="J125" s="11">
        <v>877170.84056402696</v>
      </c>
      <c r="K125" s="11">
        <v>4407002.5100000007</v>
      </c>
      <c r="L125" s="11">
        <v>9602610.6500000004</v>
      </c>
      <c r="M125" s="11">
        <v>1829861.74</v>
      </c>
      <c r="N125" s="11">
        <v>7795524.4099999974</v>
      </c>
      <c r="O125" s="11">
        <v>0</v>
      </c>
      <c r="P125" s="11">
        <v>4382393.1500000004</v>
      </c>
      <c r="Q125" s="27">
        <f t="shared" si="1"/>
        <v>105243732.17056404</v>
      </c>
      <c r="R125" s="12"/>
    </row>
    <row r="126" spans="1:18" ht="15.75" x14ac:dyDescent="0.25">
      <c r="A126" s="10"/>
      <c r="B126" s="10"/>
      <c r="C126" s="25"/>
      <c r="D126" s="26" t="s">
        <v>121</v>
      </c>
      <c r="E126" s="11">
        <v>54413731.500000007</v>
      </c>
      <c r="F126" s="11"/>
      <c r="G126" s="11">
        <v>369719.62</v>
      </c>
      <c r="H126" s="11">
        <v>970619.73</v>
      </c>
      <c r="I126" s="11">
        <v>1494319.42</v>
      </c>
      <c r="J126" s="11">
        <v>0</v>
      </c>
      <c r="K126" s="11">
        <v>3287359.38</v>
      </c>
      <c r="L126" s="11">
        <v>12296699.77</v>
      </c>
      <c r="M126" s="11">
        <v>1364966.9999999998</v>
      </c>
      <c r="N126" s="11">
        <v>5814993.3899999987</v>
      </c>
      <c r="O126" s="11">
        <v>0</v>
      </c>
      <c r="P126" s="11">
        <v>3269002.27</v>
      </c>
      <c r="Q126" s="27">
        <f t="shared" si="1"/>
        <v>83281412.079999998</v>
      </c>
      <c r="R126" s="12"/>
    </row>
    <row r="127" spans="1:18" ht="15.75" x14ac:dyDescent="0.25">
      <c r="A127" s="10"/>
      <c r="B127" s="10"/>
      <c r="C127" s="25"/>
      <c r="D127" s="26" t="s">
        <v>122</v>
      </c>
      <c r="E127" s="11">
        <v>19893942.279999997</v>
      </c>
      <c r="F127" s="11"/>
      <c r="G127" s="11">
        <v>1434820.9754590562</v>
      </c>
      <c r="H127" s="11">
        <v>411025.74</v>
      </c>
      <c r="I127" s="11">
        <v>581055.27</v>
      </c>
      <c r="J127" s="11">
        <v>229339.39</v>
      </c>
      <c r="K127" s="11">
        <v>1201875.6299999999</v>
      </c>
      <c r="L127" s="11">
        <v>4781482.59</v>
      </c>
      <c r="M127" s="11">
        <v>499038.97000000003</v>
      </c>
      <c r="N127" s="11">
        <v>2125991.6300000004</v>
      </c>
      <c r="O127" s="11">
        <v>0</v>
      </c>
      <c r="P127" s="11">
        <v>1195164.18</v>
      </c>
      <c r="Q127" s="27">
        <f t="shared" si="1"/>
        <v>32353736.65545905</v>
      </c>
      <c r="R127" s="12"/>
    </row>
    <row r="128" spans="1:18" ht="15.75" x14ac:dyDescent="0.25">
      <c r="A128" s="10"/>
      <c r="B128" s="10"/>
      <c r="C128" s="25"/>
      <c r="D128" s="26" t="s">
        <v>123</v>
      </c>
      <c r="E128" s="11">
        <v>23309414.440000001</v>
      </c>
      <c r="F128" s="11"/>
      <c r="G128" s="11">
        <v>2448333.9336831998</v>
      </c>
      <c r="H128" s="11">
        <v>479049.06000000006</v>
      </c>
      <c r="I128" s="11">
        <v>290892.62</v>
      </c>
      <c r="J128" s="11">
        <v>92915.64</v>
      </c>
      <c r="K128" s="11">
        <v>1408218.48</v>
      </c>
      <c r="L128" s="11">
        <v>2393744.7400000002</v>
      </c>
      <c r="M128" s="11">
        <v>584715.98</v>
      </c>
      <c r="N128" s="11">
        <v>2490990.4300000002</v>
      </c>
      <c r="O128" s="11">
        <v>6681411</v>
      </c>
      <c r="P128" s="11">
        <v>1400354.78</v>
      </c>
      <c r="Q128" s="27">
        <f t="shared" si="1"/>
        <v>41580041.103683203</v>
      </c>
      <c r="R128" s="12"/>
    </row>
    <row r="129" spans="1:18" ht="15.75" x14ac:dyDescent="0.25">
      <c r="A129" s="10"/>
      <c r="B129" s="10"/>
      <c r="C129" s="25"/>
      <c r="D129" s="26" t="s">
        <v>124</v>
      </c>
      <c r="E129" s="11">
        <v>12757681.209999997</v>
      </c>
      <c r="F129" s="11"/>
      <c r="G129" s="11">
        <v>882013.09322548821</v>
      </c>
      <c r="H129" s="11">
        <v>265185.55</v>
      </c>
      <c r="I129" s="11">
        <v>308776.86</v>
      </c>
      <c r="J129" s="11">
        <v>93653.06</v>
      </c>
      <c r="K129" s="11">
        <v>770744.48</v>
      </c>
      <c r="L129" s="11">
        <v>2540913.48</v>
      </c>
      <c r="M129" s="11">
        <v>320026.02999999991</v>
      </c>
      <c r="N129" s="11">
        <v>1363365.9900000005</v>
      </c>
      <c r="O129" s="11">
        <v>3656862</v>
      </c>
      <c r="P129" s="11">
        <v>766440.53</v>
      </c>
      <c r="Q129" s="27">
        <f t="shared" si="1"/>
        <v>23725662.283225492</v>
      </c>
      <c r="R129" s="12"/>
    </row>
    <row r="130" spans="1:18" ht="15.75" x14ac:dyDescent="0.25">
      <c r="A130" s="10"/>
      <c r="B130" s="10"/>
      <c r="C130" s="25"/>
      <c r="D130" s="26" t="s">
        <v>125</v>
      </c>
      <c r="E130" s="11">
        <v>5910503.9999999991</v>
      </c>
      <c r="F130" s="11"/>
      <c r="G130" s="11">
        <v>929172.13453287992</v>
      </c>
      <c r="H130" s="11">
        <v>121165.59999999999</v>
      </c>
      <c r="I130" s="11">
        <v>28249.79</v>
      </c>
      <c r="J130" s="11">
        <v>15977.56</v>
      </c>
      <c r="K130" s="11">
        <v>357078.09</v>
      </c>
      <c r="L130" s="11">
        <v>232466.53999999998</v>
      </c>
      <c r="M130" s="11">
        <v>148264.79</v>
      </c>
      <c r="N130" s="11">
        <v>631633.60000000009</v>
      </c>
      <c r="O130" s="11">
        <v>0</v>
      </c>
      <c r="P130" s="11">
        <v>355084.11</v>
      </c>
      <c r="Q130" s="27">
        <f t="shared" si="1"/>
        <v>8729596.2145328782</v>
      </c>
      <c r="R130" s="12"/>
    </row>
    <row r="131" spans="1:18" ht="15.75" x14ac:dyDescent="0.25">
      <c r="A131" s="10"/>
      <c r="B131" s="10"/>
      <c r="C131" s="25"/>
      <c r="D131" s="26" t="s">
        <v>126</v>
      </c>
      <c r="E131" s="11">
        <v>38045437.799999997</v>
      </c>
      <c r="F131" s="11"/>
      <c r="G131" s="11">
        <v>7894913.6796691837</v>
      </c>
      <c r="H131" s="11">
        <v>740726.98999999987</v>
      </c>
      <c r="I131" s="11">
        <v>359290.71</v>
      </c>
      <c r="J131" s="11">
        <v>194926.19</v>
      </c>
      <c r="K131" s="11">
        <v>2298482.8099999996</v>
      </c>
      <c r="L131" s="11">
        <v>2956590.1100000003</v>
      </c>
      <c r="M131" s="11">
        <v>954368.79</v>
      </c>
      <c r="N131" s="11">
        <v>4065774.59</v>
      </c>
      <c r="O131" s="11">
        <v>0</v>
      </c>
      <c r="P131" s="11">
        <v>2285647.7400000002</v>
      </c>
      <c r="Q131" s="27">
        <f t="shared" si="1"/>
        <v>59796159.409669183</v>
      </c>
      <c r="R131" s="12"/>
    </row>
    <row r="132" spans="1:18" ht="15.75" x14ac:dyDescent="0.25">
      <c r="A132" s="10"/>
      <c r="B132" s="10"/>
      <c r="C132" s="25"/>
      <c r="D132" s="26" t="s">
        <v>127</v>
      </c>
      <c r="E132" s="11">
        <v>11766092.52</v>
      </c>
      <c r="F132" s="11"/>
      <c r="G132" s="11">
        <v>2399512.6242608153</v>
      </c>
      <c r="H132" s="11">
        <v>240873.35</v>
      </c>
      <c r="I132" s="11">
        <v>44455.1</v>
      </c>
      <c r="J132" s="11">
        <v>14502.7</v>
      </c>
      <c r="K132" s="11">
        <v>710838.49</v>
      </c>
      <c r="L132" s="11">
        <v>365819.47</v>
      </c>
      <c r="M132" s="11">
        <v>295152.03000000003</v>
      </c>
      <c r="N132" s="11">
        <v>1257398.5900000001</v>
      </c>
      <c r="O132" s="11">
        <v>0</v>
      </c>
      <c r="P132" s="11">
        <v>706869.06</v>
      </c>
      <c r="Q132" s="27">
        <f t="shared" si="1"/>
        <v>17801513.934260812</v>
      </c>
      <c r="R132" s="12"/>
    </row>
    <row r="133" spans="1:18" ht="15.75" x14ac:dyDescent="0.25">
      <c r="A133" s="10"/>
      <c r="B133" s="10"/>
      <c r="C133" s="25"/>
      <c r="D133" s="26" t="s">
        <v>128</v>
      </c>
      <c r="E133" s="11">
        <v>50717119.259999998</v>
      </c>
      <c r="F133" s="11"/>
      <c r="G133" s="11">
        <v>950767.91999999993</v>
      </c>
      <c r="H133" s="11">
        <v>2275256.5699999998</v>
      </c>
      <c r="I133" s="11">
        <v>1962959.48</v>
      </c>
      <c r="J133" s="11">
        <v>0</v>
      </c>
      <c r="K133" s="11">
        <v>3064031.6799999997</v>
      </c>
      <c r="L133" s="11">
        <v>16153121.660000002</v>
      </c>
      <c r="M133" s="11">
        <v>1272237.58</v>
      </c>
      <c r="N133" s="11">
        <v>5419950.0299999993</v>
      </c>
      <c r="O133" s="11">
        <v>0</v>
      </c>
      <c r="P133" s="11">
        <v>3046921.68</v>
      </c>
      <c r="Q133" s="27">
        <f t="shared" si="1"/>
        <v>84862365.859999999</v>
      </c>
      <c r="R133" s="12"/>
    </row>
    <row r="134" spans="1:18" ht="15.75" x14ac:dyDescent="0.25">
      <c r="A134" s="10"/>
      <c r="B134" s="10"/>
      <c r="C134" s="25"/>
      <c r="D134" s="26" t="s">
        <v>129</v>
      </c>
      <c r="E134" s="11">
        <v>2383473.77</v>
      </c>
      <c r="F134" s="11"/>
      <c r="G134" s="11">
        <v>277359.02907651197</v>
      </c>
      <c r="H134" s="11">
        <v>48830.03</v>
      </c>
      <c r="I134" s="11">
        <v>8394.64</v>
      </c>
      <c r="J134" s="11">
        <v>2703.89</v>
      </c>
      <c r="K134" s="11">
        <v>143995.54999999999</v>
      </c>
      <c r="L134" s="11">
        <v>69079.209999999992</v>
      </c>
      <c r="M134" s="11">
        <v>59789.270000000011</v>
      </c>
      <c r="N134" s="11">
        <v>254712.98999999993</v>
      </c>
      <c r="O134" s="11">
        <v>703902</v>
      </c>
      <c r="P134" s="11">
        <v>143191.46</v>
      </c>
      <c r="Q134" s="27">
        <f t="shared" si="1"/>
        <v>4095431.8390765116</v>
      </c>
      <c r="R134" s="12"/>
    </row>
    <row r="135" spans="1:18" ht="15.75" x14ac:dyDescent="0.25">
      <c r="A135" s="10"/>
      <c r="B135" s="10"/>
      <c r="C135" s="25"/>
      <c r="D135" s="26" t="s">
        <v>130</v>
      </c>
      <c r="E135" s="11">
        <v>13329977.440000001</v>
      </c>
      <c r="F135" s="11"/>
      <c r="G135" s="11">
        <v>1157818.963677824</v>
      </c>
      <c r="H135" s="11">
        <v>184033.18</v>
      </c>
      <c r="I135" s="11">
        <v>30366.7</v>
      </c>
      <c r="J135" s="11">
        <v>19910.490000000002</v>
      </c>
      <c r="K135" s="11">
        <v>805319.27</v>
      </c>
      <c r="L135" s="11">
        <v>249886.52</v>
      </c>
      <c r="M135" s="11">
        <v>334382.08999999997</v>
      </c>
      <c r="N135" s="11">
        <v>1424525.03</v>
      </c>
      <c r="O135" s="11">
        <v>0</v>
      </c>
      <c r="P135" s="11">
        <v>800822.25</v>
      </c>
      <c r="Q135" s="27">
        <f t="shared" si="1"/>
        <v>18337041.933677822</v>
      </c>
      <c r="R135" s="12"/>
    </row>
    <row r="136" spans="1:18" ht="15.75" x14ac:dyDescent="0.25">
      <c r="A136" s="10"/>
      <c r="B136" s="10"/>
      <c r="C136" s="25"/>
      <c r="D136" s="26" t="s">
        <v>131</v>
      </c>
      <c r="E136" s="11">
        <v>24790753.289999999</v>
      </c>
      <c r="F136" s="11"/>
      <c r="G136" s="11">
        <v>5117002.4688782562</v>
      </c>
      <c r="H136" s="11">
        <v>507951.76</v>
      </c>
      <c r="I136" s="11">
        <v>141686.97</v>
      </c>
      <c r="J136" s="11">
        <v>67597.350000000006</v>
      </c>
      <c r="K136" s="11">
        <v>1497712.31</v>
      </c>
      <c r="L136" s="11">
        <v>1165936.9100000001</v>
      </c>
      <c r="M136" s="11">
        <v>621875.34</v>
      </c>
      <c r="N136" s="11">
        <v>2649295.6199999992</v>
      </c>
      <c r="O136" s="11">
        <v>0</v>
      </c>
      <c r="P136" s="11">
        <v>1489348.86</v>
      </c>
      <c r="Q136" s="27">
        <f t="shared" si="1"/>
        <v>38049160.878878251</v>
      </c>
      <c r="R136" s="12"/>
    </row>
    <row r="137" spans="1:18" ht="15.75" x14ac:dyDescent="0.25">
      <c r="A137" s="10"/>
      <c r="B137" s="10"/>
      <c r="C137" s="25"/>
      <c r="D137" s="26" t="s">
        <v>132</v>
      </c>
      <c r="E137" s="11">
        <v>22347528.5</v>
      </c>
      <c r="F137" s="11"/>
      <c r="G137" s="11">
        <v>6636924.7993230233</v>
      </c>
      <c r="H137" s="11">
        <v>395389.58999999997</v>
      </c>
      <c r="I137" s="11">
        <v>213296.92</v>
      </c>
      <c r="J137" s="11">
        <v>89965.93</v>
      </c>
      <c r="K137" s="11">
        <v>1350106.96</v>
      </c>
      <c r="L137" s="11">
        <v>1755212.57</v>
      </c>
      <c r="M137" s="11">
        <v>560587.11999999988</v>
      </c>
      <c r="N137" s="11">
        <v>2388197.23</v>
      </c>
      <c r="O137" s="11">
        <v>0</v>
      </c>
      <c r="P137" s="11">
        <v>1342567.76</v>
      </c>
      <c r="Q137" s="27">
        <f t="shared" si="1"/>
        <v>37079777.379323021</v>
      </c>
      <c r="R137" s="12"/>
    </row>
    <row r="138" spans="1:18" ht="15.75" x14ac:dyDescent="0.25">
      <c r="A138" s="10"/>
      <c r="B138" s="10"/>
      <c r="C138" s="25"/>
      <c r="D138" s="26" t="s">
        <v>133</v>
      </c>
      <c r="E138" s="11">
        <v>38096554.159999996</v>
      </c>
      <c r="F138" s="11"/>
      <c r="G138" s="11">
        <v>565320.27</v>
      </c>
      <c r="H138" s="11">
        <v>679507.04</v>
      </c>
      <c r="I138" s="11">
        <v>1269051</v>
      </c>
      <c r="J138" s="11">
        <v>743791.75933384348</v>
      </c>
      <c r="K138" s="11">
        <v>2301570.9699999997</v>
      </c>
      <c r="L138" s="11">
        <v>10442974.219999999</v>
      </c>
      <c r="M138" s="11">
        <v>955651.02</v>
      </c>
      <c r="N138" s="11">
        <v>4071237.1999999983</v>
      </c>
      <c r="O138" s="11">
        <v>10919997</v>
      </c>
      <c r="P138" s="11">
        <v>2288718.65</v>
      </c>
      <c r="Q138" s="27">
        <f t="shared" si="1"/>
        <v>72334373.28933385</v>
      </c>
      <c r="R138" s="12"/>
    </row>
    <row r="139" spans="1:18" ht="15.75" x14ac:dyDescent="0.25">
      <c r="A139" s="10"/>
      <c r="B139" s="10"/>
      <c r="C139" s="25"/>
      <c r="D139" s="26" t="s">
        <v>134</v>
      </c>
      <c r="E139" s="11">
        <v>5794801.3599999994</v>
      </c>
      <c r="F139" s="11"/>
      <c r="G139" s="11">
        <v>905894.27498174389</v>
      </c>
      <c r="H139" s="11">
        <v>118702.56</v>
      </c>
      <c r="I139" s="11">
        <v>15183.35</v>
      </c>
      <c r="J139" s="11">
        <v>13765.28</v>
      </c>
      <c r="K139" s="11">
        <v>350088.01</v>
      </c>
      <c r="L139" s="11">
        <v>124943.26999999999</v>
      </c>
      <c r="M139" s="11">
        <v>145362.37000000005</v>
      </c>
      <c r="N139" s="11">
        <v>619268.80999999982</v>
      </c>
      <c r="O139" s="11">
        <v>0</v>
      </c>
      <c r="P139" s="11">
        <v>348133.07</v>
      </c>
      <c r="Q139" s="27">
        <f t="shared" ref="Q139:Q144" si="2">SUM(E139:P139)</f>
        <v>8436142.3549817409</v>
      </c>
      <c r="R139" s="12"/>
    </row>
    <row r="140" spans="1:18" ht="15.75" x14ac:dyDescent="0.25">
      <c r="A140" s="10"/>
      <c r="B140" s="10"/>
      <c r="C140" s="25"/>
      <c r="D140" s="26" t="s">
        <v>135</v>
      </c>
      <c r="E140" s="11">
        <v>14073927.979999999</v>
      </c>
      <c r="F140" s="11"/>
      <c r="G140" s="11">
        <v>4254150.044587872</v>
      </c>
      <c r="H140" s="11">
        <v>288748.07999999996</v>
      </c>
      <c r="I140" s="11">
        <v>132197.37</v>
      </c>
      <c r="J140" s="11">
        <v>56290.16</v>
      </c>
      <c r="K140" s="11">
        <v>850264.40999999992</v>
      </c>
      <c r="L140" s="11">
        <v>1087847.3600000001</v>
      </c>
      <c r="M140" s="11">
        <v>353044.03</v>
      </c>
      <c r="N140" s="11">
        <v>1504028.3999999997</v>
      </c>
      <c r="O140" s="11">
        <v>0</v>
      </c>
      <c r="P140" s="11">
        <v>845516.41</v>
      </c>
      <c r="Q140" s="27">
        <f t="shared" si="2"/>
        <v>23446014.244587868</v>
      </c>
      <c r="R140" s="12"/>
    </row>
    <row r="141" spans="1:18" ht="15.75" x14ac:dyDescent="0.25">
      <c r="A141" s="10"/>
      <c r="B141" s="10"/>
      <c r="C141" s="25"/>
      <c r="D141" s="26" t="s">
        <v>136</v>
      </c>
      <c r="E141" s="11">
        <v>55828757.230000004</v>
      </c>
      <c r="F141" s="11"/>
      <c r="G141" s="11">
        <v>916569.48499999999</v>
      </c>
      <c r="H141" s="11">
        <v>1145227.2599999998</v>
      </c>
      <c r="I141" s="11">
        <v>679893.07</v>
      </c>
      <c r="J141" s="11">
        <v>710140.9988423913</v>
      </c>
      <c r="K141" s="11">
        <v>3372846.95</v>
      </c>
      <c r="L141" s="11">
        <v>5594815.1800000006</v>
      </c>
      <c r="M141" s="11">
        <v>1400462.8800000004</v>
      </c>
      <c r="N141" s="11">
        <v>5966211.8299999991</v>
      </c>
      <c r="O141" s="11">
        <v>0</v>
      </c>
      <c r="P141" s="11">
        <v>3354012.47</v>
      </c>
      <c r="Q141" s="27">
        <f t="shared" si="2"/>
        <v>78968937.353842393</v>
      </c>
      <c r="R141" s="12"/>
    </row>
    <row r="142" spans="1:18" ht="15.75" x14ac:dyDescent="0.25">
      <c r="A142" s="10"/>
      <c r="B142" s="10"/>
      <c r="C142" s="25"/>
      <c r="D142" s="26" t="s">
        <v>137</v>
      </c>
      <c r="E142" s="11">
        <v>16734052.040000001</v>
      </c>
      <c r="F142" s="11"/>
      <c r="G142" s="11">
        <v>72296.899999999994</v>
      </c>
      <c r="H142" s="11">
        <v>296535.06</v>
      </c>
      <c r="I142" s="11">
        <v>112123.22</v>
      </c>
      <c r="J142" s="11">
        <v>49899.14</v>
      </c>
      <c r="K142" s="11">
        <v>1010973.5399999999</v>
      </c>
      <c r="L142" s="11">
        <v>922657.94</v>
      </c>
      <c r="M142" s="11">
        <v>419773.19</v>
      </c>
      <c r="N142" s="11">
        <v>1788305.9900000005</v>
      </c>
      <c r="O142" s="11">
        <v>0</v>
      </c>
      <c r="P142" s="11">
        <v>1005328.12</v>
      </c>
      <c r="Q142" s="27">
        <f t="shared" si="2"/>
        <v>22411945.140000004</v>
      </c>
      <c r="R142" s="12"/>
    </row>
    <row r="143" spans="1:18" ht="15.75" x14ac:dyDescent="0.25">
      <c r="A143" s="10"/>
      <c r="B143" s="10"/>
      <c r="C143" s="25"/>
      <c r="D143" s="26" t="s">
        <v>138</v>
      </c>
      <c r="E143" s="11">
        <v>20828888.489999998</v>
      </c>
      <c r="F143" s="11"/>
      <c r="G143" s="11">
        <v>1745845.3326894236</v>
      </c>
      <c r="H143" s="11">
        <v>428048.06</v>
      </c>
      <c r="I143" s="11">
        <v>161688.12</v>
      </c>
      <c r="J143" s="11">
        <v>48670.09</v>
      </c>
      <c r="K143" s="11">
        <v>1258359.6100000001</v>
      </c>
      <c r="L143" s="11">
        <v>1330525.6199999999</v>
      </c>
      <c r="M143" s="11">
        <v>522492.06000000006</v>
      </c>
      <c r="N143" s="11">
        <v>2225905.8300000005</v>
      </c>
      <c r="O143" s="11">
        <v>12121707</v>
      </c>
      <c r="P143" s="11">
        <v>1251332.75</v>
      </c>
      <c r="Q143" s="27">
        <f t="shared" si="2"/>
        <v>41923462.962689422</v>
      </c>
      <c r="R143" s="12"/>
    </row>
    <row r="144" spans="1:18" ht="15.75" x14ac:dyDescent="0.25">
      <c r="A144" s="10"/>
      <c r="B144" s="10"/>
      <c r="C144" s="25"/>
      <c r="D144" s="28" t="s">
        <v>139</v>
      </c>
      <c r="E144" s="11">
        <v>18971084.419999998</v>
      </c>
      <c r="F144" s="11"/>
      <c r="G144" s="11">
        <v>2117728.4724326557</v>
      </c>
      <c r="H144" s="11">
        <v>339718.88999999996</v>
      </c>
      <c r="I144" s="11">
        <v>695149.42</v>
      </c>
      <c r="J144" s="11">
        <v>179686.06</v>
      </c>
      <c r="K144" s="11">
        <v>1146121.95</v>
      </c>
      <c r="L144" s="11">
        <v>5720359.1400000006</v>
      </c>
      <c r="M144" s="11">
        <v>475889.10000000003</v>
      </c>
      <c r="N144" s="11">
        <v>2027369.2199999997</v>
      </c>
      <c r="O144" s="11">
        <v>5437872</v>
      </c>
      <c r="P144" s="11">
        <v>1139721.8400000001</v>
      </c>
      <c r="Q144" s="27">
        <f t="shared" si="2"/>
        <v>38250700.512432657</v>
      </c>
      <c r="R144" s="12"/>
    </row>
    <row r="145" spans="1:17" ht="24.75" customHeight="1" x14ac:dyDescent="0.2">
      <c r="A145" s="3"/>
      <c r="B145" s="1"/>
      <c r="C145" s="13"/>
      <c r="D145" s="32" t="s">
        <v>140</v>
      </c>
      <c r="E145" s="33">
        <f t="shared" ref="E145:M145" si="3">SUM(E10:E144)</f>
        <v>3453809427.1800008</v>
      </c>
      <c r="F145" s="33"/>
      <c r="G145" s="33">
        <f t="shared" si="3"/>
        <v>294179634.1810813</v>
      </c>
      <c r="H145" s="33">
        <f t="shared" si="3"/>
        <v>66329349.810000002</v>
      </c>
      <c r="I145" s="33">
        <f t="shared" si="3"/>
        <v>72996894.290000007</v>
      </c>
      <c r="J145" s="33">
        <f t="shared" si="3"/>
        <v>24580855.890000012</v>
      </c>
      <c r="K145" s="33">
        <f t="shared" si="3"/>
        <v>204215883.97000003</v>
      </c>
      <c r="L145" s="33">
        <f t="shared" si="3"/>
        <v>567957923.20000029</v>
      </c>
      <c r="M145" s="33">
        <f t="shared" si="3"/>
        <v>86638711.690000027</v>
      </c>
      <c r="N145" s="33">
        <f>SUM(N10:N144)</f>
        <v>369095775.32999992</v>
      </c>
      <c r="O145" s="33">
        <f>SUM(O10:O144)</f>
        <v>438410472</v>
      </c>
      <c r="P145" s="33">
        <f>SUM(P10:P144)</f>
        <v>207493781.00000012</v>
      </c>
      <c r="Q145" s="33">
        <f>SUM(Q10:Q144)</f>
        <v>5785708708.5410786</v>
      </c>
    </row>
    <row r="146" spans="1:17" x14ac:dyDescent="0.2">
      <c r="A146" s="1"/>
      <c r="B146" s="1"/>
      <c r="C146" s="1"/>
    </row>
    <row r="147" spans="1:17" x14ac:dyDescent="0.2">
      <c r="A147" s="1"/>
      <c r="B147" s="1"/>
      <c r="C147" s="1"/>
      <c r="H147" s="40"/>
      <c r="J147" s="40"/>
      <c r="L147" s="40"/>
    </row>
    <row r="148" spans="1:17" x14ac:dyDescent="0.2">
      <c r="A148" s="1"/>
      <c r="B148" s="1"/>
      <c r="C148" s="1"/>
      <c r="E148" s="40"/>
      <c r="F148" s="40"/>
      <c r="G148" s="40"/>
      <c r="H148" s="56"/>
      <c r="I148" s="40"/>
      <c r="J148" s="40"/>
      <c r="K148" s="40"/>
      <c r="L148" s="40"/>
      <c r="M148" s="40"/>
      <c r="N148" s="40"/>
      <c r="O148" s="40"/>
      <c r="P148" s="40"/>
      <c r="Q148" s="40"/>
    </row>
    <row r="149" spans="1:17" x14ac:dyDescent="0.2">
      <c r="A149" s="1"/>
      <c r="B149" s="1"/>
      <c r="C149" s="1"/>
    </row>
    <row r="150" spans="1:17" x14ac:dyDescent="0.2">
      <c r="A150" s="1"/>
      <c r="B150" s="1"/>
      <c r="C150" s="1"/>
    </row>
    <row r="151" spans="1:17" x14ac:dyDescent="0.2">
      <c r="A151" s="1"/>
      <c r="B151" s="1"/>
      <c r="C151" s="1"/>
    </row>
    <row r="152" spans="1:17" x14ac:dyDescent="0.2">
      <c r="A152" s="1"/>
      <c r="B152" s="1"/>
      <c r="C152" s="1"/>
    </row>
    <row r="153" spans="1:17" x14ac:dyDescent="0.2">
      <c r="A153" s="1"/>
      <c r="B153" s="1"/>
      <c r="C153" s="1"/>
    </row>
    <row r="154" spans="1:17" x14ac:dyDescent="0.2">
      <c r="A154" s="1"/>
      <c r="B154" s="1"/>
      <c r="C154" s="1"/>
    </row>
    <row r="155" spans="1:17" x14ac:dyDescent="0.2">
      <c r="A155" s="1"/>
      <c r="B155" s="1"/>
      <c r="C155" s="1"/>
    </row>
    <row r="156" spans="1:17" x14ac:dyDescent="0.2">
      <c r="A156" s="1"/>
      <c r="B156" s="1"/>
      <c r="C156" s="1"/>
    </row>
    <row r="157" spans="1:17" x14ac:dyDescent="0.2">
      <c r="A157" s="1"/>
      <c r="B157" s="1"/>
      <c r="C157" s="1"/>
    </row>
    <row r="158" spans="1:17" x14ac:dyDescent="0.2">
      <c r="A158" s="1"/>
      <c r="B158" s="1"/>
      <c r="C158" s="1"/>
    </row>
    <row r="159" spans="1:17" x14ac:dyDescent="0.2">
      <c r="A159" s="1"/>
      <c r="B159" s="1"/>
      <c r="C159" s="1"/>
    </row>
    <row r="160" spans="1:17" x14ac:dyDescent="0.2">
      <c r="A160" s="1"/>
      <c r="B160" s="1"/>
      <c r="C160" s="1"/>
    </row>
    <row r="161" spans="1:3" x14ac:dyDescent="0.2">
      <c r="A161" s="1"/>
      <c r="B161" s="1"/>
      <c r="C161" s="1"/>
    </row>
    <row r="162" spans="1:3" x14ac:dyDescent="0.2">
      <c r="A162" s="1"/>
      <c r="B162" s="1"/>
      <c r="C162" s="1"/>
    </row>
    <row r="163" spans="1:3" x14ac:dyDescent="0.2">
      <c r="A163" s="1"/>
      <c r="B163" s="1"/>
      <c r="C163" s="1"/>
    </row>
    <row r="164" spans="1:3" x14ac:dyDescent="0.2">
      <c r="A164" s="1"/>
      <c r="B164" s="1"/>
      <c r="C164" s="1"/>
    </row>
    <row r="165" spans="1:3" x14ac:dyDescent="0.2">
      <c r="A165" s="1"/>
      <c r="B165" s="1"/>
      <c r="C165" s="1"/>
    </row>
    <row r="166" spans="1:3" x14ac:dyDescent="0.2">
      <c r="A166" s="1"/>
      <c r="B166" s="1"/>
      <c r="C166" s="1"/>
    </row>
    <row r="167" spans="1:3" x14ac:dyDescent="0.2">
      <c r="A167" s="1"/>
      <c r="B167" s="1"/>
      <c r="C167" s="1"/>
    </row>
    <row r="168" spans="1:3" x14ac:dyDescent="0.2">
      <c r="A168" s="1"/>
      <c r="B168" s="1"/>
      <c r="C168" s="1"/>
    </row>
    <row r="169" spans="1:3" x14ac:dyDescent="0.2">
      <c r="A169" s="1"/>
      <c r="B169" s="1"/>
      <c r="C169" s="1"/>
    </row>
    <row r="170" spans="1:3" x14ac:dyDescent="0.2">
      <c r="A170" s="1"/>
      <c r="B170" s="1"/>
      <c r="C170" s="1"/>
    </row>
    <row r="171" spans="1:3" x14ac:dyDescent="0.2">
      <c r="A171" s="1"/>
      <c r="B171" s="1"/>
      <c r="C171" s="1"/>
    </row>
    <row r="172" spans="1:3" x14ac:dyDescent="0.2">
      <c r="A172" s="1"/>
      <c r="B172" s="1"/>
      <c r="C172" s="1"/>
    </row>
    <row r="173" spans="1:3" x14ac:dyDescent="0.2">
      <c r="A173" s="1"/>
      <c r="B173" s="1"/>
      <c r="C173" s="1"/>
    </row>
    <row r="174" spans="1:3" x14ac:dyDescent="0.2">
      <c r="A174" s="1"/>
      <c r="B174" s="1"/>
      <c r="C174" s="1"/>
    </row>
    <row r="175" spans="1:3" x14ac:dyDescent="0.2">
      <c r="A175" s="1"/>
      <c r="B175" s="1"/>
      <c r="C175" s="1"/>
    </row>
    <row r="176" spans="1:3" x14ac:dyDescent="0.2">
      <c r="A176" s="1"/>
      <c r="B176" s="1"/>
      <c r="C176" s="1"/>
    </row>
    <row r="177" spans="1:3" x14ac:dyDescent="0.2">
      <c r="A177" s="1"/>
      <c r="B177" s="1"/>
      <c r="C177" s="1"/>
    </row>
    <row r="178" spans="1:3" x14ac:dyDescent="0.2">
      <c r="A178" s="1"/>
      <c r="B178" s="1"/>
      <c r="C178" s="1"/>
    </row>
    <row r="179" spans="1:3" x14ac:dyDescent="0.2">
      <c r="A179" s="1"/>
      <c r="B179" s="1"/>
      <c r="C179" s="1"/>
    </row>
    <row r="180" spans="1:3" x14ac:dyDescent="0.2">
      <c r="A180" s="1"/>
      <c r="B180" s="1"/>
      <c r="C180" s="1"/>
    </row>
    <row r="181" spans="1:3" x14ac:dyDescent="0.2">
      <c r="A181" s="1"/>
      <c r="B181" s="1"/>
      <c r="C181" s="1"/>
    </row>
    <row r="182" spans="1:3" x14ac:dyDescent="0.2">
      <c r="A182" s="1"/>
      <c r="B182" s="1"/>
      <c r="C182" s="1"/>
    </row>
    <row r="183" spans="1:3" x14ac:dyDescent="0.2">
      <c r="A183" s="1"/>
      <c r="B183" s="1"/>
      <c r="C183" s="1"/>
    </row>
    <row r="184" spans="1:3" x14ac:dyDescent="0.2">
      <c r="A184" s="1"/>
      <c r="B184" s="1"/>
      <c r="C184" s="1"/>
    </row>
    <row r="185" spans="1:3" x14ac:dyDescent="0.2">
      <c r="A185" s="1"/>
      <c r="B185" s="1"/>
      <c r="C185" s="1"/>
    </row>
    <row r="186" spans="1:3" x14ac:dyDescent="0.2">
      <c r="A186" s="1"/>
      <c r="B186" s="1"/>
      <c r="C186" s="1"/>
    </row>
    <row r="187" spans="1:3" x14ac:dyDescent="0.2">
      <c r="A187" s="1"/>
      <c r="B187" s="1"/>
      <c r="C187" s="1"/>
    </row>
    <row r="188" spans="1:3" x14ac:dyDescent="0.2">
      <c r="A188" s="1"/>
      <c r="B188" s="1"/>
      <c r="C188" s="1"/>
    </row>
  </sheetData>
  <mergeCells count="3">
    <mergeCell ref="D2:Q2"/>
    <mergeCell ref="D8:D9"/>
    <mergeCell ref="E8:Q8"/>
  </mergeCells>
  <printOptions horizontalCentered="1"/>
  <pageMargins left="0" right="0" top="0.19685039370078741" bottom="0.43307086614173229" header="0.15748031496062992" footer="0"/>
  <pageSetup paperSize="9" scale="40" fitToHeight="7" orientation="landscape" horizontalDpi="300" verticalDpi="300" r:id="rId1"/>
  <headerFooter alignWithMargins="0">
    <oddFooter>&amp;C&amp;"Arial,Normal"&amp;9&amp;G&amp;R&amp;P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S278"/>
  <sheetViews>
    <sheetView showGridLines="0" zoomScale="80" zoomScaleNormal="80" workbookViewId="0">
      <pane xSplit="4" ySplit="9" topLeftCell="E10" activePane="bottomRight" state="frozen"/>
      <selection activeCell="H16" sqref="H16"/>
      <selection pane="topRight" activeCell="H16" sqref="H16"/>
      <selection pane="bottomLeft" activeCell="H16" sqref="H16"/>
      <selection pane="bottomRight" activeCell="E10" sqref="E10"/>
    </sheetView>
  </sheetViews>
  <sheetFormatPr baseColWidth="10" defaultRowHeight="14.25" x14ac:dyDescent="0.2"/>
  <cols>
    <col min="1" max="3" width="1.5" style="1" customWidth="1"/>
    <col min="4" max="4" width="44.33203125" style="17" customWidth="1"/>
    <col min="5" max="5" width="26.5" style="17" bestFit="1" customWidth="1"/>
    <col min="6" max="13" width="22.5" style="17" customWidth="1"/>
    <col min="14" max="14" width="24.83203125" style="17" bestFit="1" customWidth="1"/>
    <col min="15" max="15" width="22.5" style="17" customWidth="1"/>
    <col min="16" max="16" width="23.33203125" style="17" bestFit="1" customWidth="1"/>
    <col min="17" max="17" width="24.83203125" style="17" bestFit="1" customWidth="1"/>
    <col min="18" max="18" width="21.1640625" style="17" bestFit="1" customWidth="1"/>
    <col min="19" max="19" width="22" style="17" bestFit="1" customWidth="1"/>
    <col min="20" max="16384" width="12" style="17"/>
  </cols>
  <sheetData>
    <row r="1" spans="1:19" ht="18.75" customHeight="1" x14ac:dyDescent="0.2"/>
    <row r="2" spans="1:19" s="2" customFormat="1" ht="46.5" customHeight="1" x14ac:dyDescent="0.2">
      <c r="A2" s="14"/>
      <c r="B2" s="14"/>
      <c r="C2" s="14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9" ht="11.25" customHeight="1" x14ac:dyDescent="0.2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9" x14ac:dyDescent="0.2"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9" ht="17.25" customHeight="1" x14ac:dyDescent="0.3">
      <c r="D5" s="19" t="s">
        <v>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9" ht="17.25" customHeight="1" x14ac:dyDescent="0.3">
      <c r="D6" s="19" t="s">
        <v>179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9" ht="12.75" customHeight="1" x14ac:dyDescent="0.25"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 t="s">
        <v>1</v>
      </c>
    </row>
    <row r="8" spans="1:19" ht="18.75" customHeight="1" x14ac:dyDescent="0.2">
      <c r="D8" s="60" t="s">
        <v>2</v>
      </c>
      <c r="E8" s="60" t="s">
        <v>178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</row>
    <row r="9" spans="1:19" ht="60" customHeight="1" x14ac:dyDescent="0.2">
      <c r="A9" s="8"/>
      <c r="B9" s="8"/>
      <c r="C9" s="9"/>
      <c r="D9" s="60"/>
      <c r="E9" s="30" t="s">
        <v>141</v>
      </c>
      <c r="F9" s="36" t="s">
        <v>164</v>
      </c>
      <c r="G9" s="30" t="s">
        <v>3</v>
      </c>
      <c r="H9" s="30" t="s">
        <v>148</v>
      </c>
      <c r="I9" s="30" t="s">
        <v>142</v>
      </c>
      <c r="J9" s="30" t="s">
        <v>143</v>
      </c>
      <c r="K9" s="30" t="s">
        <v>145</v>
      </c>
      <c r="L9" s="30" t="s">
        <v>146</v>
      </c>
      <c r="M9" s="30" t="s">
        <v>4</v>
      </c>
      <c r="N9" s="30" t="s">
        <v>144</v>
      </c>
      <c r="O9" s="37" t="s">
        <v>167</v>
      </c>
      <c r="P9" s="37" t="s">
        <v>168</v>
      </c>
      <c r="Q9" s="30" t="s">
        <v>147</v>
      </c>
    </row>
    <row r="10" spans="1:19" ht="15.75" x14ac:dyDescent="0.25">
      <c r="A10" s="10"/>
      <c r="B10" s="10"/>
      <c r="C10" s="25"/>
      <c r="D10" s="26" t="s">
        <v>5</v>
      </c>
      <c r="E10" s="27">
        <f>ENERO!E10+FEBRERO!E10+MARZO!E10+ABRIL!E10+MAYO!E10+JUNIO!E10+JULIO!E10+AGOSTO!E10+SEPTIEMBRE!E10+OCTUBRE!E10+NOVIEMBRE!E10+DICIEMBRE!E10</f>
        <v>144598083.17999998</v>
      </c>
      <c r="F10" s="27">
        <f>ENERO!F10+FEBRERO!F10+MARZO!F10+ABRIL!F10+MAYO!F10+JUNIO!F10+JULIO!F10+AGOSTO!F10+SEPTIEMBRE!F10+OCTUBRE!F10+NOVIEMBRE!F10+DICIEMBRE!F10</f>
        <v>490860.56487388001</v>
      </c>
      <c r="G10" s="27">
        <f>ENERO!G10+FEBRERO!G10+MARZO!G10+ABRIL!G10+MAYO!G10+JUNIO!G10+JULIO!G10+AGOSTO!G10+SEPTIEMBRE!G10+OCTUBRE!G10+NOVIEMBRE!G10+DICIEMBRE!G10</f>
        <v>11945511.458613724</v>
      </c>
      <c r="H10" s="27">
        <f>ENERO!H10+FEBRERO!H10+MARZO!H10+ABRIL!H10+MAYO!H10+JUNIO!H10+JULIO!H10+AGOSTO!H10+SEPTIEMBRE!H10+OCTUBRE!H10+NOVIEMBRE!H10+DICIEMBRE!H10</f>
        <v>4494103.76</v>
      </c>
      <c r="I10" s="27">
        <f>ENERO!I10+FEBRERO!I10+MARZO!I10+ABRIL!I10+MAYO!I10+JUNIO!I10+JULIO!I10+AGOSTO!I10+SEPTIEMBRE!I10+OCTUBRE!I10+NOVIEMBRE!I10+DICIEMBRE!I10</f>
        <v>574293.35548204964</v>
      </c>
      <c r="J10" s="27">
        <f>ENERO!J10+FEBRERO!J10+MARZO!J10+ABRIL!J10+MAYO!J10+JUNIO!J10+JULIO!J10+AGOSTO!J10+SEPTIEMBRE!J10+OCTUBRE!J10+NOVIEMBRE!J10+DICIEMBRE!J10</f>
        <v>271517.14999999997</v>
      </c>
      <c r="K10" s="27">
        <f>ENERO!K10+FEBRERO!K10+MARZO!K10+ABRIL!K10+MAYO!K10+JUNIO!K10+JULIO!K10+AGOSTO!K10+SEPTIEMBRE!K10+OCTUBRE!K10+NOVIEMBRE!K10+DICIEMBRE!K10</f>
        <v>11366219.189999999</v>
      </c>
      <c r="L10" s="27">
        <f>ENERO!L10+FEBRERO!L10+MARZO!L10+ABRIL!L10+MAYO!L10+JUNIO!L10+JULIO!L10+AGOSTO!L10+SEPTIEMBRE!L10+OCTUBRE!L10+NOVIEMBRE!L10+DICIEMBRE!L10</f>
        <v>1841216.95</v>
      </c>
      <c r="M10" s="27">
        <f>ENERO!M10+FEBRERO!M10+MARZO!M10+ABRIL!M10+MAYO!M10+JUNIO!M10+JULIO!M10+AGOSTO!M10+SEPTIEMBRE!M10+OCTUBRE!M10+NOVIEMBRE!M10+DICIEMBRE!M10</f>
        <v>5463506.5499999998</v>
      </c>
      <c r="N10" s="27">
        <f>ENERO!N10+FEBRERO!N10+MARZO!N10+ABRIL!N10+MAYO!N10+JUNIO!N10+JULIO!N10+AGOSTO!N10+SEPTIEMBRE!N10+OCTUBRE!N10+NOVIEMBRE!N10+DICIEMBRE!N10</f>
        <v>19161179.230000008</v>
      </c>
      <c r="O10" s="27">
        <f>ENERO!O10+FEBRERO!O10+MARZO!O10+ABRIL!O10+MAYO!O10+JUNIO!O10+JULIO!O10+AGOSTO!O10+SEPTIEMBRE!O10+OCTUBRE!O10+NOVIEMBRE!O10+DICIEMBRE!O10</f>
        <v>12559800</v>
      </c>
      <c r="P10" s="27">
        <f>ENERO!P10+FEBRERO!P10+MARZO!P10+ABRIL!P10+MAYO!P10+JUNIO!P10+JULIO!P10+AGOSTO!P10+SEPTIEMBRE!P10+OCTUBRE!P10+NOVIEMBRE!P10+DICIEMBRE!P10</f>
        <v>22067297.039999999</v>
      </c>
      <c r="Q10" s="27">
        <f>SUM(E10:P10)</f>
        <v>234833588.42896962</v>
      </c>
      <c r="R10" s="24"/>
      <c r="S10" s="23"/>
    </row>
    <row r="11" spans="1:19" ht="15.75" x14ac:dyDescent="0.25">
      <c r="A11" s="10"/>
      <c r="B11" s="10"/>
      <c r="C11" s="25"/>
      <c r="D11" s="26" t="s">
        <v>6</v>
      </c>
      <c r="E11" s="27">
        <f>ENERO!E11+FEBRERO!E11+MARZO!E11+ABRIL!E11+MAYO!E11+JUNIO!E11+JULIO!E11+AGOSTO!E11+SEPTIEMBRE!E11+OCTUBRE!E11+NOVIEMBRE!E11+DICIEMBRE!E11</f>
        <v>90179523.589999989</v>
      </c>
      <c r="F11" s="27">
        <f>ENERO!F11+FEBRERO!F11+MARZO!F11+ABRIL!F11+MAYO!F11+JUNIO!F11+JULIO!F11+AGOSTO!F11+SEPTIEMBRE!F11+OCTUBRE!F11+NOVIEMBRE!F11+DICIEMBRE!F11</f>
        <v>303761.29890168807</v>
      </c>
      <c r="G11" s="27">
        <f>ENERO!G11+FEBRERO!G11+MARZO!G11+ABRIL!G11+MAYO!G11+JUNIO!G11+JULIO!G11+AGOSTO!G11+SEPTIEMBRE!G11+OCTUBRE!G11+NOVIEMBRE!G11+DICIEMBRE!G11</f>
        <v>12650431.153442411</v>
      </c>
      <c r="H11" s="27">
        <f>ENERO!H11+FEBRERO!H11+MARZO!H11+ABRIL!H11+MAYO!H11+JUNIO!H11+JULIO!H11+AGOSTO!H11+SEPTIEMBRE!H11+OCTUBRE!H11+NOVIEMBRE!H11+DICIEMBRE!H11</f>
        <v>2794465.72</v>
      </c>
      <c r="I11" s="27">
        <f>ENERO!I11+FEBRERO!I11+MARZO!I11+ABRIL!I11+MAYO!I11+JUNIO!I11+JULIO!I11+AGOSTO!I11+SEPTIEMBRE!I11+OCTUBRE!I11+NOVIEMBRE!I11+DICIEMBRE!I11</f>
        <v>402362.04264829314</v>
      </c>
      <c r="J11" s="27">
        <f>ENERO!J11+FEBRERO!J11+MARZO!J11+ABRIL!J11+MAYO!J11+JUNIO!J11+JULIO!J11+AGOSTO!J11+SEPTIEMBRE!J11+OCTUBRE!J11+NOVIEMBRE!J11+DICIEMBRE!J11</f>
        <v>191805.68000000002</v>
      </c>
      <c r="K11" s="27">
        <f>ENERO!K11+FEBRERO!K11+MARZO!K11+ABRIL!K11+MAYO!K11+JUNIO!K11+JULIO!K11+AGOSTO!K11+SEPTIEMBRE!K11+OCTUBRE!K11+NOVIEMBRE!K11+DICIEMBRE!K11</f>
        <v>7075612.8900000006</v>
      </c>
      <c r="L11" s="27">
        <f>ENERO!L11+FEBRERO!L11+MARZO!L11+ABRIL!L11+MAYO!L11+JUNIO!L11+JULIO!L11+AGOSTO!L11+SEPTIEMBRE!L11+OCTUBRE!L11+NOVIEMBRE!L11+DICIEMBRE!L11</f>
        <v>1289995.44</v>
      </c>
      <c r="M11" s="27">
        <f>ENERO!M11+FEBRERO!M11+MARZO!M11+ABRIL!M11+MAYO!M11+JUNIO!M11+JULIO!M11+AGOSTO!M11+SEPTIEMBRE!M11+OCTUBRE!M11+NOVIEMBRE!M11+DICIEMBRE!M11</f>
        <v>3407350.5700000003</v>
      </c>
      <c r="N11" s="27">
        <f>ENERO!N11+FEBRERO!N11+MARZO!N11+ABRIL!N11+MAYO!N11+JUNIO!N11+JULIO!N11+AGOSTO!N11+SEPTIEMBRE!N11+OCTUBRE!N11+NOVIEMBRE!N11+DICIEMBRE!N11</f>
        <v>11949991.689999996</v>
      </c>
      <c r="O11" s="27">
        <f>ENERO!O11+FEBRERO!O11+MARZO!O11+ABRIL!O11+MAYO!O11+JUNIO!O11+JULIO!O11+AGOSTO!O11+SEPTIEMBRE!O11+OCTUBRE!O11+NOVIEMBRE!O11+DICIEMBRE!O11</f>
        <v>7833000</v>
      </c>
      <c r="P11" s="27">
        <f>ENERO!P11+FEBRERO!P11+MARZO!P11+ABRIL!P11+MAYO!P11+JUNIO!P11+JULIO!P11+AGOSTO!P11+SEPTIEMBRE!P11+OCTUBRE!P11+NOVIEMBRE!P11+DICIEMBRE!P11</f>
        <v>13762411.639999999</v>
      </c>
      <c r="Q11" s="27">
        <f t="shared" ref="Q11:Q74" si="0">SUM(E11:P11)</f>
        <v>151840711.71499237</v>
      </c>
      <c r="R11" s="24"/>
      <c r="S11" s="23"/>
    </row>
    <row r="12" spans="1:19" ht="15.75" x14ac:dyDescent="0.25">
      <c r="A12" s="10"/>
      <c r="B12" s="10"/>
      <c r="C12" s="25"/>
      <c r="D12" s="26" t="s">
        <v>7</v>
      </c>
      <c r="E12" s="27">
        <f>ENERO!E12+FEBRERO!E12+MARZO!E12+ABRIL!E12+MAYO!E12+JUNIO!E12+JULIO!E12+AGOSTO!E12+SEPTIEMBRE!E12+OCTUBRE!E12+NOVIEMBRE!E12+DICIEMBRE!E12</f>
        <v>49037489.920000002</v>
      </c>
      <c r="F12" s="27">
        <f>ENERO!F12+FEBRERO!F12+MARZO!F12+ABRIL!F12+MAYO!F12+JUNIO!F12+JULIO!F12+AGOSTO!F12+SEPTIEMBRE!F12+OCTUBRE!F12+NOVIEMBRE!F12+DICIEMBRE!F12</f>
        <v>172810.53669072798</v>
      </c>
      <c r="G12" s="27">
        <f>ENERO!G12+FEBRERO!G12+MARZO!G12+ABRIL!G12+MAYO!G12+JUNIO!G12+JULIO!G12+AGOSTO!G12+SEPTIEMBRE!G12+OCTUBRE!G12+NOVIEMBRE!G12+DICIEMBRE!G12</f>
        <v>9025609.3781926483</v>
      </c>
      <c r="H12" s="27">
        <f>ENERO!H12+FEBRERO!H12+MARZO!H12+ABRIL!H12+MAYO!H12+JUNIO!H12+JULIO!H12+AGOSTO!H12+SEPTIEMBRE!H12+OCTUBRE!H12+NOVIEMBRE!H12+DICIEMBRE!H12</f>
        <v>1547775.93</v>
      </c>
      <c r="I12" s="27">
        <f>ENERO!I12+FEBRERO!I12+MARZO!I12+ABRIL!I12+MAYO!I12+JUNIO!I12+JULIO!I12+AGOSTO!I12+SEPTIEMBRE!I12+OCTUBRE!I12+NOVIEMBRE!I12+DICIEMBRE!I12</f>
        <v>281082.67695643182</v>
      </c>
      <c r="J12" s="27">
        <f>ENERO!J12+FEBRERO!J12+MARZO!J12+ABRIL!J12+MAYO!J12+JUNIO!J12+JULIO!J12+AGOSTO!J12+SEPTIEMBRE!J12+OCTUBRE!J12+NOVIEMBRE!J12+DICIEMBRE!J12</f>
        <v>169386.85000000003</v>
      </c>
      <c r="K12" s="27">
        <f>ENERO!K12+FEBRERO!K12+MARZO!K12+ABRIL!K12+MAYO!K12+JUNIO!K12+JULIO!K12+AGOSTO!K12+SEPTIEMBRE!K12+OCTUBRE!K12+NOVIEMBRE!K12+DICIEMBRE!K12</f>
        <v>3889477.1300000004</v>
      </c>
      <c r="L12" s="27">
        <f>ENERO!L12+FEBRERO!L12+MARZO!L12+ABRIL!L12+MAYO!L12+JUNIO!L12+JULIO!L12+AGOSTO!L12+SEPTIEMBRE!L12+OCTUBRE!L12+NOVIEMBRE!L12+DICIEMBRE!L12</f>
        <v>901167.04</v>
      </c>
      <c r="M12" s="27">
        <f>ENERO!M12+FEBRERO!M12+MARZO!M12+ABRIL!M12+MAYO!M12+JUNIO!M12+JULIO!M12+AGOSTO!M12+SEPTIEMBRE!M12+OCTUBRE!M12+NOVIEMBRE!M12+DICIEMBRE!M12</f>
        <v>1852835.9700000002</v>
      </c>
      <c r="N12" s="27">
        <f>ENERO!N12+FEBRERO!N12+MARZO!N12+ABRIL!N12+MAYO!N12+JUNIO!N12+JULIO!N12+AGOSTO!N12+SEPTIEMBRE!N12+OCTUBRE!N12+NOVIEMBRE!N12+DICIEMBRE!N12</f>
        <v>6498121.0799999982</v>
      </c>
      <c r="O12" s="27">
        <f>ENERO!O12+FEBRERO!O12+MARZO!O12+ABRIL!O12+MAYO!O12+JUNIO!O12+JULIO!O12+AGOSTO!O12+SEPTIEMBRE!O12+OCTUBRE!O12+NOVIEMBRE!O12+DICIEMBRE!O12</f>
        <v>4259400</v>
      </c>
      <c r="P12" s="27">
        <f>ENERO!P12+FEBRERO!P12+MARZO!P12+ABRIL!P12+MAYO!P12+JUNIO!P12+JULIO!P12+AGOSTO!P12+SEPTIEMBRE!P12+OCTUBRE!P12+NOVIEMBRE!P12+DICIEMBRE!P12</f>
        <v>7483673.6999999993</v>
      </c>
      <c r="Q12" s="27">
        <f t="shared" si="0"/>
        <v>85118830.21183981</v>
      </c>
      <c r="R12" s="24"/>
      <c r="S12" s="23"/>
    </row>
    <row r="13" spans="1:19" ht="15.75" x14ac:dyDescent="0.25">
      <c r="A13" s="10"/>
      <c r="B13" s="10"/>
      <c r="C13" s="25"/>
      <c r="D13" s="26" t="s">
        <v>8</v>
      </c>
      <c r="E13" s="27">
        <f>ENERO!E13+FEBRERO!E13+MARZO!E13+ABRIL!E13+MAYO!E13+JUNIO!E13+JULIO!E13+AGOSTO!E13+SEPTIEMBRE!E13+OCTUBRE!E13+NOVIEMBRE!E13+DICIEMBRE!E13</f>
        <v>741758537.70000005</v>
      </c>
      <c r="F13" s="27">
        <f>ENERO!F13+FEBRERO!F13+MARZO!F13+ABRIL!F13+MAYO!F13+JUNIO!F13+JULIO!F13+AGOSTO!F13+SEPTIEMBRE!F13+OCTUBRE!F13+NOVIEMBRE!F13+DICIEMBRE!F13</f>
        <v>2522867.660454656</v>
      </c>
      <c r="G13" s="27">
        <f>ENERO!G13+FEBRERO!G13+MARZO!G13+ABRIL!G13+MAYO!G13+JUNIO!G13+JULIO!G13+AGOSTO!G13+SEPTIEMBRE!G13+OCTUBRE!G13+NOVIEMBRE!G13+DICIEMBRE!G13</f>
        <v>6625101.9871420842</v>
      </c>
      <c r="H13" s="27">
        <f>ENERO!H13+FEBRERO!H13+MARZO!H13+ABRIL!H13+MAYO!H13+JUNIO!H13+JULIO!H13+AGOSTO!H13+SEPTIEMBRE!H13+OCTUBRE!H13+NOVIEMBRE!H13+DICIEMBRE!H13</f>
        <v>20598306.550000001</v>
      </c>
      <c r="I13" s="27">
        <f>ENERO!I13+FEBRERO!I13+MARZO!I13+ABRIL!I13+MAYO!I13+JUNIO!I13+JULIO!I13+AGOSTO!I13+SEPTIEMBRE!I13+OCTUBRE!I13+NOVIEMBRE!I13+DICIEMBRE!I13</f>
        <v>30170022.77240482</v>
      </c>
      <c r="J13" s="27">
        <f>ENERO!J13+FEBRERO!J13+MARZO!J13+ABRIL!J13+MAYO!J13+JUNIO!J13+JULIO!J13+AGOSTO!J13+SEPTIEMBRE!J13+OCTUBRE!J13+NOVIEMBRE!J13+DICIEMBRE!J13</f>
        <v>16662222.924549196</v>
      </c>
      <c r="K13" s="27">
        <f>ENERO!K13+FEBRERO!K13+MARZO!K13+ABRIL!K13+MAYO!K13+JUNIO!K13+JULIO!K13+AGOSTO!K13+SEPTIEMBRE!K13+OCTUBRE!K13+NOVIEMBRE!K13+DICIEMBRE!K13</f>
        <v>58333036.880000003</v>
      </c>
      <c r="L13" s="27">
        <f>ENERO!L13+FEBRERO!L13+MARZO!L13+ABRIL!L13+MAYO!L13+JUNIO!L13+JULIO!L13+AGOSTO!L13+SEPTIEMBRE!L13+OCTUBRE!L13+NOVIEMBRE!L13+DICIEMBRE!L13</f>
        <v>96726788.230000004</v>
      </c>
      <c r="M13" s="27">
        <f>ENERO!M13+FEBRERO!M13+MARZO!M13+ABRIL!M13+MAYO!M13+JUNIO!M13+JULIO!M13+AGOSTO!M13+SEPTIEMBRE!M13+OCTUBRE!M13+NOVIEMBRE!M13+DICIEMBRE!M13</f>
        <v>28026673.579999994</v>
      </c>
      <c r="N13" s="27">
        <f>ENERO!N13+FEBRERO!N13+MARZO!N13+ABRIL!N13+MAYO!N13+JUNIO!N13+JULIO!N13+AGOSTO!N13+SEPTIEMBRE!N13+OCTUBRE!N13+NOVIEMBRE!N13+DICIEMBRE!N13</f>
        <v>98292922.909999982</v>
      </c>
      <c r="O13" s="27">
        <f>ENERO!O13+FEBRERO!O13+MARZO!O13+ABRIL!O13+MAYO!O13+JUNIO!O13+JULIO!O13+AGOSTO!O13+SEPTIEMBRE!O13+OCTUBRE!O13+NOVIEMBRE!O13+DICIEMBRE!O13</f>
        <v>64429200</v>
      </c>
      <c r="P13" s="27">
        <f>ENERO!P13+FEBRERO!P13+MARZO!P13+ABRIL!P13+MAYO!P13+JUNIO!P13+JULIO!P13+AGOSTO!P13+SEPTIEMBRE!P13+OCTUBRE!P13+NOVIEMBRE!P13+DICIEMBRE!P13</f>
        <v>113200711.37</v>
      </c>
      <c r="Q13" s="27">
        <f t="shared" si="0"/>
        <v>1277346392.5645509</v>
      </c>
      <c r="R13" s="24"/>
      <c r="S13" s="23"/>
    </row>
    <row r="14" spans="1:19" ht="15.75" x14ac:dyDescent="0.25">
      <c r="A14" s="10"/>
      <c r="B14" s="10"/>
      <c r="C14" s="25"/>
      <c r="D14" s="26" t="s">
        <v>9</v>
      </c>
      <c r="E14" s="27">
        <f>ENERO!E14+FEBRERO!E14+MARZO!E14+ABRIL!E14+MAYO!E14+JUNIO!E14+JULIO!E14+AGOSTO!E14+SEPTIEMBRE!E14+OCTUBRE!E14+NOVIEMBRE!E14+DICIEMBRE!E14</f>
        <v>123353569.31</v>
      </c>
      <c r="F14" s="27">
        <f>ENERO!F14+FEBRERO!F14+MARZO!F14+ABRIL!F14+MAYO!F14+JUNIO!F14+JULIO!F14+AGOSTO!F14+SEPTIEMBRE!F14+OCTUBRE!F14+NOVIEMBRE!F14+DICIEMBRE!F14</f>
        <v>426415.00209499203</v>
      </c>
      <c r="G14" s="27">
        <f>ENERO!G14+FEBRERO!G14+MARZO!G14+ABRIL!G14+MAYO!G14+JUNIO!G14+JULIO!G14+AGOSTO!G14+SEPTIEMBRE!G14+OCTUBRE!G14+NOVIEMBRE!G14+DICIEMBRE!G14</f>
        <v>11846037.487025524</v>
      </c>
      <c r="H14" s="27">
        <f>ENERO!H14+FEBRERO!H14+MARZO!H14+ABRIL!H14+MAYO!H14+JUNIO!H14+JULIO!H14+AGOSTO!H14+SEPTIEMBRE!H14+OCTUBRE!H14+NOVIEMBRE!H14+DICIEMBRE!H14</f>
        <v>3872267.9100000006</v>
      </c>
      <c r="I14" s="27">
        <f>ENERO!I14+FEBRERO!I14+MARZO!I14+ABRIL!I14+MAYO!I14+JUNIO!I14+JULIO!I14+AGOSTO!I14+SEPTIEMBRE!I14+OCTUBRE!I14+NOVIEMBRE!I14+DICIEMBRE!I14</f>
        <v>1031587.8570025389</v>
      </c>
      <c r="J14" s="27">
        <f>ENERO!J14+FEBRERO!J14+MARZO!J14+ABRIL!J14+MAYO!J14+JUNIO!J14+JULIO!J14+AGOSTO!J14+SEPTIEMBRE!J14+OCTUBRE!J14+NOVIEMBRE!J14+DICIEMBRE!J14</f>
        <v>463322.85</v>
      </c>
      <c r="K14" s="27">
        <f>ENERO!K14+FEBRERO!K14+MARZO!K14+ABRIL!K14+MAYO!K14+JUNIO!K14+JULIO!K14+AGOSTO!K14+SEPTIEMBRE!K14+OCTUBRE!K14+NOVIEMBRE!K14+DICIEMBRE!K14</f>
        <v>9738426.8900000006</v>
      </c>
      <c r="L14" s="27">
        <f>ENERO!L14+FEBRERO!L14+MARZO!L14+ABRIL!L14+MAYO!L14+JUNIO!L14+JULIO!L14+AGOSTO!L14+SEPTIEMBRE!L14+OCTUBRE!L14+NOVIEMBRE!L14+DICIEMBRE!L14</f>
        <v>3307328.8200000003</v>
      </c>
      <c r="M14" s="27">
        <f>ENERO!M14+FEBRERO!M14+MARZO!M14+ABRIL!M14+MAYO!M14+JUNIO!M14+JULIO!M14+AGOSTO!M14+SEPTIEMBRE!M14+OCTUBRE!M14+NOVIEMBRE!M14+DICIEMBRE!M14</f>
        <v>4660801.8</v>
      </c>
      <c r="N14" s="27">
        <f>ENERO!N14+FEBRERO!N14+MARZO!N14+ABRIL!N14+MAYO!N14+JUNIO!N14+JULIO!N14+AGOSTO!N14+SEPTIEMBRE!N14+OCTUBRE!N14+NOVIEMBRE!N14+DICIEMBRE!N14</f>
        <v>16345997.280000003</v>
      </c>
      <c r="O14" s="27">
        <f>ENERO!O14+FEBRERO!O14+MARZO!O14+ABRIL!O14+MAYO!O14+JUNIO!O14+JULIO!O14+AGOSTO!O14+SEPTIEMBRE!O14+OCTUBRE!O14+NOVIEMBRE!O14+DICIEMBRE!O14</f>
        <v>10714500</v>
      </c>
      <c r="P14" s="27">
        <f>ENERO!P14+FEBRERO!P14+MARZO!P14+ABRIL!P14+MAYO!P14+JUNIO!P14+JULIO!P14+AGOSTO!P14+SEPTIEMBRE!P14+OCTUBRE!P14+NOVIEMBRE!P14+DICIEMBRE!P14</f>
        <v>18825144.839999996</v>
      </c>
      <c r="Q14" s="27">
        <f t="shared" si="0"/>
        <v>204585400.04612303</v>
      </c>
      <c r="R14" s="24"/>
      <c r="S14" s="23"/>
    </row>
    <row r="15" spans="1:19" ht="15.75" x14ac:dyDescent="0.25">
      <c r="A15" s="10"/>
      <c r="B15" s="10"/>
      <c r="C15" s="25"/>
      <c r="D15" s="26" t="s">
        <v>10</v>
      </c>
      <c r="E15" s="27">
        <f>ENERO!E15+FEBRERO!E15+MARZO!E15+ABRIL!E15+MAYO!E15+JUNIO!E15+JULIO!E15+AGOSTO!E15+SEPTIEMBRE!E15+OCTUBRE!E15+NOVIEMBRE!E15+DICIEMBRE!E15</f>
        <v>436598762.53999996</v>
      </c>
      <c r="F15" s="27">
        <f>ENERO!F15+FEBRERO!F15+MARZO!F15+ABRIL!F15+MAYO!F15+JUNIO!F15+JULIO!F15+AGOSTO!F15+SEPTIEMBRE!F15+OCTUBRE!F15+NOVIEMBRE!F15+DICIEMBRE!F15</f>
        <v>1655257.42278188</v>
      </c>
      <c r="G15" s="27">
        <f>ENERO!G15+FEBRERO!G15+MARZO!G15+ABRIL!G15+MAYO!G15+JUNIO!G15+JULIO!G15+AGOSTO!G15+SEPTIEMBRE!G15+OCTUBRE!G15+NOVIEMBRE!G15+DICIEMBRE!G15</f>
        <v>5933024.3573413277</v>
      </c>
      <c r="H15" s="27">
        <f>ENERO!H15+FEBRERO!H15+MARZO!H15+ABRIL!H15+MAYO!H15+JUNIO!H15+JULIO!H15+AGOSTO!H15+SEPTIEMBRE!H15+OCTUBRE!H15+NOVIEMBRE!H15+DICIEMBRE!H15</f>
        <v>12481880.880000001</v>
      </c>
      <c r="I15" s="27">
        <f>ENERO!I15+FEBRERO!I15+MARZO!I15+ABRIL!I15+MAYO!I15+JUNIO!I15+JULIO!I15+AGOSTO!I15+SEPTIEMBRE!I15+OCTUBRE!I15+NOVIEMBRE!I15+DICIEMBRE!I15</f>
        <v>14671234.740606647</v>
      </c>
      <c r="J15" s="27">
        <f>ENERO!J15+FEBRERO!J15+MARZO!J15+ABRIL!J15+MAYO!J15+JUNIO!J15+JULIO!J15+AGOSTO!J15+SEPTIEMBRE!J15+OCTUBRE!J15+NOVIEMBRE!J15+DICIEMBRE!J15</f>
        <v>12116096.887386585</v>
      </c>
      <c r="K15" s="27">
        <f>ENERO!K15+FEBRERO!K15+MARZO!K15+ABRIL!K15+MAYO!K15+JUNIO!K15+JULIO!K15+AGOSTO!K15+SEPTIEMBRE!K15+OCTUBRE!K15+NOVIEMBRE!K15+DICIEMBRE!K15</f>
        <v>35270293.849999994</v>
      </c>
      <c r="L15" s="27">
        <f>ENERO!L15+FEBRERO!L15+MARZO!L15+ABRIL!L15+MAYO!L15+JUNIO!L15+JULIO!L15+AGOSTO!L15+SEPTIEMBRE!L15+OCTUBRE!L15+NOVIEMBRE!L15+DICIEMBRE!L15</f>
        <v>47036803.029999994</v>
      </c>
      <c r="M15" s="27">
        <f>ENERO!M15+FEBRERO!M15+MARZO!M15+ABRIL!M15+MAYO!M15+JUNIO!M15+JULIO!M15+AGOSTO!M15+SEPTIEMBRE!M15+OCTUBRE!M15+NOVIEMBRE!M15+DICIEMBRE!M15</f>
        <v>16496487.760000002</v>
      </c>
      <c r="N15" s="27">
        <f>ENERO!N15+FEBRERO!N15+MARZO!N15+ABRIL!N15+MAYO!N15+JUNIO!N15+JULIO!N15+AGOSTO!N15+SEPTIEMBRE!N15+OCTUBRE!N15+NOVIEMBRE!N15+DICIEMBRE!N15</f>
        <v>57855173.490000032</v>
      </c>
      <c r="O15" s="27">
        <f>ENERO!O15+FEBRERO!O15+MARZO!O15+ABRIL!O15+MAYO!O15+JUNIO!O15+JULIO!O15+AGOSTO!O15+SEPTIEMBRE!O15+OCTUBRE!O15+NOVIEMBRE!O15+DICIEMBRE!O15</f>
        <v>37923000</v>
      </c>
      <c r="P15" s="27">
        <f>ENERO!P15+FEBRERO!P15+MARZO!P15+ABRIL!P15+MAYO!P15+JUNIO!P15+JULIO!P15+AGOSTO!P15+SEPTIEMBRE!P15+OCTUBRE!P15+NOVIEMBRE!P15+DICIEMBRE!P15</f>
        <v>66629891.070000008</v>
      </c>
      <c r="Q15" s="27">
        <f t="shared" si="0"/>
        <v>744667906.02811646</v>
      </c>
      <c r="R15" s="24"/>
      <c r="S15" s="23"/>
    </row>
    <row r="16" spans="1:19" ht="15.75" x14ac:dyDescent="0.25">
      <c r="A16" s="10"/>
      <c r="B16" s="10"/>
      <c r="C16" s="25"/>
      <c r="D16" s="26" t="s">
        <v>11</v>
      </c>
      <c r="E16" s="27">
        <f>ENERO!E16+FEBRERO!E16+MARZO!E16+ABRIL!E16+MAYO!E16+JUNIO!E16+JULIO!E16+AGOSTO!E16+SEPTIEMBRE!E16+OCTUBRE!E16+NOVIEMBRE!E16+DICIEMBRE!E16</f>
        <v>173468655.67999998</v>
      </c>
      <c r="F16" s="27">
        <f>ENERO!F16+FEBRERO!F16+MARZO!F16+ABRIL!F16+MAYO!F16+JUNIO!F16+JULIO!F16+AGOSTO!F16+SEPTIEMBRE!F16+OCTUBRE!F16+NOVIEMBRE!F16+DICIEMBRE!F16</f>
        <v>569243.782504712</v>
      </c>
      <c r="G16" s="27">
        <f>ENERO!G16+FEBRERO!G16+MARZO!G16+ABRIL!G16+MAYO!G16+JUNIO!G16+JULIO!G16+AGOSTO!G16+SEPTIEMBRE!G16+OCTUBRE!G16+NOVIEMBRE!G16+DICIEMBRE!G16</f>
        <v>21115510.689657785</v>
      </c>
      <c r="H16" s="27">
        <f>ENERO!H16+FEBRERO!H16+MARZO!H16+ABRIL!H16+MAYO!H16+JUNIO!H16+JULIO!H16+AGOSTO!H16+SEPTIEMBRE!H16+OCTUBRE!H16+NOVIEMBRE!H16+DICIEMBRE!H16</f>
        <v>5325500.95</v>
      </c>
      <c r="I16" s="27">
        <f>ENERO!I16+FEBRERO!I16+MARZO!I16+ABRIL!I16+MAYO!I16+JUNIO!I16+JULIO!I16+AGOSTO!I16+SEPTIEMBRE!I16+OCTUBRE!I16+NOVIEMBRE!I16+DICIEMBRE!I16</f>
        <v>667749.80992695456</v>
      </c>
      <c r="J16" s="27">
        <f>ENERO!J16+FEBRERO!J16+MARZO!J16+ABRIL!J16+MAYO!J16+JUNIO!J16+JULIO!J16+AGOSTO!J16+SEPTIEMBRE!J16+OCTUBRE!J16+NOVIEMBRE!J16+DICIEMBRE!J16</f>
        <v>323827.77999999997</v>
      </c>
      <c r="K16" s="27">
        <f>ENERO!K16+FEBRERO!K16+MARZO!K16+ABRIL!K16+MAYO!K16+JUNIO!K16+JULIO!K16+AGOSTO!K16+SEPTIEMBRE!K16+OCTUBRE!K16+NOVIEMBRE!K16+DICIEMBRE!K16</f>
        <v>13527817.050000001</v>
      </c>
      <c r="L16" s="27">
        <f>ENERO!L16+FEBRERO!L16+MARZO!L16+ABRIL!L16+MAYO!L16+JUNIO!L16+JULIO!L16+AGOSTO!L16+SEPTIEMBRE!L16+OCTUBRE!L16+NOVIEMBRE!L16+DICIEMBRE!L16</f>
        <v>2140843.54</v>
      </c>
      <c r="M16" s="27">
        <f>ENERO!M16+FEBRERO!M16+MARZO!M16+ABRIL!M16+MAYO!M16+JUNIO!M16+JULIO!M16+AGOSTO!M16+SEPTIEMBRE!M16+OCTUBRE!M16+NOVIEMBRE!M16+DICIEMBRE!M16</f>
        <v>6554354.9899999993</v>
      </c>
      <c r="N16" s="27">
        <f>ENERO!N16+FEBRERO!N16+MARZO!N16+ABRIL!N16+MAYO!N16+JUNIO!N16+JULIO!N16+AGOSTO!N16+SEPTIEMBRE!N16+OCTUBRE!N16+NOVIEMBRE!N16+DICIEMBRE!N16</f>
        <v>22986914.449999996</v>
      </c>
      <c r="O16" s="27">
        <f>ENERO!O16+FEBRERO!O16+MARZO!O16+ABRIL!O16+MAYO!O16+JUNIO!O16+JULIO!O16+AGOSTO!O16+SEPTIEMBRE!O16+OCTUBRE!O16+NOVIEMBRE!O16+DICIEMBRE!O16</f>
        <v>15067500</v>
      </c>
      <c r="P16" s="27">
        <f>ENERO!P16+FEBRERO!P16+MARZO!P16+ABRIL!P16+MAYO!P16+JUNIO!P16+JULIO!P16+AGOSTO!P16+SEPTIEMBRE!P16+OCTUBRE!P16+NOVIEMBRE!P16+DICIEMBRE!P16</f>
        <v>26473271.73</v>
      </c>
      <c r="Q16" s="27">
        <f t="shared" si="0"/>
        <v>288221190.45208943</v>
      </c>
      <c r="R16" s="24"/>
      <c r="S16" s="23"/>
    </row>
    <row r="17" spans="1:19" ht="15.75" x14ac:dyDescent="0.25">
      <c r="A17" s="10"/>
      <c r="B17" s="10"/>
      <c r="C17" s="25"/>
      <c r="D17" s="26" t="s">
        <v>12</v>
      </c>
      <c r="E17" s="27">
        <f>ENERO!E17+FEBRERO!E17+MARZO!E17+ABRIL!E17+MAYO!E17+JUNIO!E17+JULIO!E17+AGOSTO!E17+SEPTIEMBRE!E17+OCTUBRE!E17+NOVIEMBRE!E17+DICIEMBRE!E17</f>
        <v>259386152.97</v>
      </c>
      <c r="F17" s="27">
        <f>ENERO!F17+FEBRERO!F17+MARZO!F17+ABRIL!F17+MAYO!F17+JUNIO!F17+JULIO!F17+AGOSTO!F17+SEPTIEMBRE!F17+OCTUBRE!F17+NOVIEMBRE!F17+DICIEMBRE!F17</f>
        <v>882413.8761175361</v>
      </c>
      <c r="G17" s="27">
        <f>ENERO!G17+FEBRERO!G17+MARZO!G17+ABRIL!G17+MAYO!G17+JUNIO!G17+JULIO!G17+AGOSTO!G17+SEPTIEMBRE!G17+OCTUBRE!G17+NOVIEMBRE!G17+DICIEMBRE!G17</f>
        <v>30619617.805252817</v>
      </c>
      <c r="H17" s="27">
        <f>ENERO!H17+FEBRERO!H17+MARZO!H17+ABRIL!H17+MAYO!H17+JUNIO!H17+JULIO!H17+AGOSTO!H17+SEPTIEMBRE!H17+OCTUBRE!H17+NOVIEMBRE!H17+DICIEMBRE!H17</f>
        <v>8091601.9199999999</v>
      </c>
      <c r="I17" s="27">
        <f>ENERO!I17+FEBRERO!I17+MARZO!I17+ABRIL!I17+MAYO!I17+JUNIO!I17+JULIO!I17+AGOSTO!I17+SEPTIEMBRE!I17+OCTUBRE!I17+NOVIEMBRE!I17+DICIEMBRE!I17</f>
        <v>2487653.5289265928</v>
      </c>
      <c r="J17" s="27">
        <f>ENERO!J17+FEBRERO!J17+MARZO!J17+ABRIL!J17+MAYO!J17+JUNIO!J17+JULIO!J17+AGOSTO!J17+SEPTIEMBRE!J17+OCTUBRE!J17+NOVIEMBRE!J17+DICIEMBRE!J17</f>
        <v>1041230.8999999999</v>
      </c>
      <c r="K17" s="27">
        <f>ENERO!K17+FEBRERO!K17+MARZO!K17+ABRIL!K17+MAYO!K17+JUNIO!K17+JULIO!K17+AGOSTO!K17+SEPTIEMBRE!K17+OCTUBRE!K17+NOVIEMBRE!K17+DICIEMBRE!K17</f>
        <v>20399572.560000002</v>
      </c>
      <c r="L17" s="27">
        <f>ENERO!L17+FEBRERO!L17+MARZO!L17+ABRIL!L17+MAYO!L17+JUNIO!L17+JULIO!L17+AGOSTO!L17+SEPTIEMBRE!L17+OCTUBRE!L17+NOVIEMBRE!L17+DICIEMBRE!L17</f>
        <v>7975557.1299999999</v>
      </c>
      <c r="M17" s="27">
        <f>ENERO!M17+FEBRERO!M17+MARZO!M17+ABRIL!M17+MAYO!M17+JUNIO!M17+JULIO!M17+AGOSTO!M17+SEPTIEMBRE!M17+OCTUBRE!M17+NOVIEMBRE!M17+DICIEMBRE!M17</f>
        <v>9800669.7300000004</v>
      </c>
      <c r="N17" s="27">
        <f>ENERO!N17+FEBRERO!N17+MARZO!N17+ABRIL!N17+MAYO!N17+JUNIO!N17+JULIO!N17+AGOSTO!N17+SEPTIEMBRE!N17+OCTUBRE!N17+NOVIEMBRE!N17+DICIEMBRE!N17</f>
        <v>34372132.850000009</v>
      </c>
      <c r="O17" s="27">
        <f>ENERO!O17+FEBRERO!O17+MARZO!O17+ABRIL!O17+MAYO!O17+JUNIO!O17+JULIO!O17+AGOSTO!O17+SEPTIEMBRE!O17+OCTUBRE!O17+NOVIEMBRE!O17+DICIEMBRE!O17</f>
        <v>22530300</v>
      </c>
      <c r="P17" s="27">
        <f>ENERO!P17+FEBRERO!P17+MARZO!P17+ABRIL!P17+MAYO!P17+JUNIO!P17+JULIO!P17+AGOSTO!P17+SEPTIEMBRE!P17+OCTUBRE!P17+NOVIEMBRE!P17+DICIEMBRE!P17</f>
        <v>39585249.960000001</v>
      </c>
      <c r="Q17" s="27">
        <f t="shared" si="0"/>
        <v>437172153.23029697</v>
      </c>
      <c r="R17" s="24"/>
      <c r="S17" s="23"/>
    </row>
    <row r="18" spans="1:19" ht="15.75" x14ac:dyDescent="0.25">
      <c r="A18" s="10"/>
      <c r="B18" s="10"/>
      <c r="C18" s="25"/>
      <c r="D18" s="26" t="s">
        <v>13</v>
      </c>
      <c r="E18" s="27">
        <f>ENERO!E18+FEBRERO!E18+MARZO!E18+ABRIL!E18+MAYO!E18+JUNIO!E18+JULIO!E18+AGOSTO!E18+SEPTIEMBRE!E18+OCTUBRE!E18+NOVIEMBRE!E18+DICIEMBRE!E18</f>
        <v>481913023.99000001</v>
      </c>
      <c r="F18" s="27">
        <f>ENERO!F18+FEBRERO!F18+MARZO!F18+ABRIL!F18+MAYO!F18+JUNIO!F18+JULIO!F18+AGOSTO!F18+SEPTIEMBRE!F18+OCTUBRE!F18+NOVIEMBRE!F18+DICIEMBRE!F18</f>
        <v>1623356.4596194958</v>
      </c>
      <c r="G18" s="27">
        <f>ENERO!G18+FEBRERO!G18+MARZO!G18+ABRIL!G18+MAYO!G18+JUNIO!G18+JULIO!G18+AGOSTO!G18+SEPTIEMBRE!G18+OCTUBRE!G18+NOVIEMBRE!G18+DICIEMBRE!G18</f>
        <v>13205022.815639628</v>
      </c>
      <c r="H18" s="27">
        <f>ENERO!H18+FEBRERO!H18+MARZO!H18+ABRIL!H18+MAYO!H18+JUNIO!H18+JULIO!H18+AGOSTO!H18+SEPTIEMBRE!H18+OCTUBRE!H18+NOVIEMBRE!H18+DICIEMBRE!H18</f>
        <v>13033482.459999999</v>
      </c>
      <c r="I18" s="27">
        <f>ENERO!I18+FEBRERO!I18+MARZO!I18+ABRIL!I18+MAYO!I18+JUNIO!I18+JULIO!I18+AGOSTO!I18+SEPTIEMBRE!I18+OCTUBRE!I18+NOVIEMBRE!I18+DICIEMBRE!I18</f>
        <v>9277870.5504273996</v>
      </c>
      <c r="J18" s="27">
        <f>ENERO!J18+FEBRERO!J18+MARZO!J18+ABRIL!J18+MAYO!J18+JUNIO!J18+JULIO!J18+AGOSTO!J18+SEPTIEMBRE!J18+OCTUBRE!J18+NOVIEMBRE!J18+DICIEMBRE!J18</f>
        <v>4807597.2899999991</v>
      </c>
      <c r="K18" s="27">
        <f>ENERO!K18+FEBRERO!K18+MARZO!K18+ABRIL!K18+MAYO!K18+JUNIO!K18+JULIO!K18+AGOSTO!K18+SEPTIEMBRE!K18+OCTUBRE!K18+NOVIEMBRE!K18+DICIEMBRE!K18</f>
        <v>37812002.180000007</v>
      </c>
      <c r="L18" s="27">
        <f>ENERO!L18+FEBRERO!L18+MARZO!L18+ABRIL!L18+MAYO!L18+JUNIO!L18+JULIO!L18+AGOSTO!L18+SEPTIEMBRE!L18+OCTUBRE!L18+NOVIEMBRE!L18+DICIEMBRE!L18</f>
        <v>29745374.350000001</v>
      </c>
      <c r="M18" s="27">
        <f>ENERO!M18+FEBRERO!M18+MARZO!M18+ABRIL!M18+MAYO!M18+JUNIO!M18+JULIO!M18+AGOSTO!M18+SEPTIEMBRE!M18+OCTUBRE!M18+NOVIEMBRE!M18+DICIEMBRE!M18</f>
        <v>18208646.190000001</v>
      </c>
      <c r="N18" s="27">
        <f>ENERO!N18+FEBRERO!N18+MARZO!N18+ABRIL!N18+MAYO!N18+JUNIO!N18+JULIO!N18+AGOSTO!N18+SEPTIEMBRE!N18+OCTUBRE!N18+NOVIEMBRE!N18+DICIEMBRE!N18</f>
        <v>63859918.30999998</v>
      </c>
      <c r="O18" s="27">
        <f>ENERO!O18+FEBRERO!O18+MARZO!O18+ABRIL!O18+MAYO!O18+JUNIO!O18+JULIO!O18+AGOSTO!O18+SEPTIEMBRE!O18+OCTUBRE!O18+NOVIEMBRE!O18+DICIEMBRE!O18</f>
        <v>28045530</v>
      </c>
      <c r="P18" s="27">
        <f>ENERO!P18+FEBRERO!P18+MARZO!P18+ABRIL!P18+MAYO!P18+JUNIO!P18+JULIO!P18+AGOSTO!P18+SEPTIEMBRE!P18+OCTUBRE!P18+NOVIEMBRE!P18+DICIEMBRE!P18</f>
        <v>73545357.960000008</v>
      </c>
      <c r="Q18" s="27">
        <f t="shared" si="0"/>
        <v>775077182.55568659</v>
      </c>
      <c r="R18" s="24"/>
      <c r="S18" s="23"/>
    </row>
    <row r="19" spans="1:19" ht="15.75" x14ac:dyDescent="0.25">
      <c r="A19" s="10"/>
      <c r="B19" s="10"/>
      <c r="C19" s="25"/>
      <c r="D19" s="26" t="s">
        <v>14</v>
      </c>
      <c r="E19" s="27">
        <f>ENERO!E19+FEBRERO!E19+MARZO!E19+ABRIL!E19+MAYO!E19+JUNIO!E19+JULIO!E19+AGOSTO!E19+SEPTIEMBRE!E19+OCTUBRE!E19+NOVIEMBRE!E19+DICIEMBRE!E19</f>
        <v>167963249.17999998</v>
      </c>
      <c r="F19" s="27">
        <f>ENERO!F19+FEBRERO!F19+MARZO!F19+ABRIL!F19+MAYO!F19+JUNIO!F19+JULIO!F19+AGOSTO!F19+SEPTIEMBRE!F19+OCTUBRE!F19+NOVIEMBRE!F19+DICIEMBRE!F19</f>
        <v>572110.89034579205</v>
      </c>
      <c r="G19" s="27">
        <f>ENERO!G19+FEBRERO!G19+MARZO!G19+ABRIL!G19+MAYO!G19+JUNIO!G19+JULIO!G19+AGOSTO!G19+SEPTIEMBRE!G19+OCTUBRE!G19+NOVIEMBRE!G19+DICIEMBRE!G19</f>
        <v>27650245.239302948</v>
      </c>
      <c r="H19" s="27">
        <f>ENERO!H19+FEBRERO!H19+MARZO!H19+ABRIL!H19+MAYO!H19+JUNIO!H19+JULIO!H19+AGOSTO!H19+SEPTIEMBRE!H19+OCTUBRE!H19+NOVIEMBRE!H19+DICIEMBRE!H19</f>
        <v>5254175.59</v>
      </c>
      <c r="I19" s="27">
        <f>ENERO!I19+FEBRERO!I19+MARZO!I19+ABRIL!I19+MAYO!I19+JUNIO!I19+JULIO!I19+AGOSTO!I19+SEPTIEMBRE!I19+OCTUBRE!I19+NOVIEMBRE!I19+DICIEMBRE!I19</f>
        <v>1905512.6336056578</v>
      </c>
      <c r="J19" s="27">
        <f>ENERO!J19+FEBRERO!J19+MARZO!J19+ABRIL!J19+MAYO!J19+JUNIO!J19+JULIO!J19+AGOSTO!J19+SEPTIEMBRE!J19+OCTUBRE!J19+NOVIEMBRE!J19+DICIEMBRE!J19</f>
        <v>697475.26</v>
      </c>
      <c r="K19" s="27">
        <f>ENERO!K19+FEBRERO!K19+MARZO!K19+ABRIL!K19+MAYO!K19+JUNIO!K19+JULIO!K19+AGOSTO!K19+SEPTIEMBRE!K19+OCTUBRE!K19+NOVIEMBRE!K19+DICIEMBRE!K19</f>
        <v>13213474.149999999</v>
      </c>
      <c r="L19" s="27">
        <f>ENERO!L19+FEBRERO!L19+MARZO!L19+ABRIL!L19+MAYO!L19+JUNIO!L19+JULIO!L19+AGOSTO!L19+SEPTIEMBRE!L19+OCTUBRE!L19+NOVIEMBRE!L19+DICIEMBRE!L19</f>
        <v>6109180.7000000002</v>
      </c>
      <c r="M19" s="27">
        <f>ENERO!M19+FEBRERO!M19+MARZO!M19+ABRIL!M19+MAYO!M19+JUNIO!M19+JULIO!M19+AGOSTO!M19+SEPTIEMBRE!M19+OCTUBRE!M19+NOVIEMBRE!M19+DICIEMBRE!M19</f>
        <v>6346338.1899999995</v>
      </c>
      <c r="N19" s="27">
        <f>ENERO!N19+FEBRERO!N19+MARZO!N19+ABRIL!N19+MAYO!N19+JUNIO!N19+JULIO!N19+AGOSTO!N19+SEPTIEMBRE!N19+OCTUBRE!N19+NOVIEMBRE!N19+DICIEMBRE!N19</f>
        <v>22257375.179999996</v>
      </c>
      <c r="O19" s="27">
        <f>ENERO!O19+FEBRERO!O19+MARZO!O19+ABRIL!O19+MAYO!O19+JUNIO!O19+JULIO!O19+AGOSTO!O19+SEPTIEMBRE!O19+OCTUBRE!O19+NOVIEMBRE!O19+DICIEMBRE!O19</f>
        <v>14589300</v>
      </c>
      <c r="P19" s="27">
        <f>ENERO!P19+FEBRERO!P19+MARZO!P19+ABRIL!P19+MAYO!P19+JUNIO!P19+JULIO!P19+AGOSTO!P19+SEPTIEMBRE!P19+OCTUBRE!P19+NOVIEMBRE!P19+DICIEMBRE!P19</f>
        <v>25633084.670000006</v>
      </c>
      <c r="Q19" s="27">
        <f t="shared" si="0"/>
        <v>292191521.68325436</v>
      </c>
      <c r="R19" s="24"/>
      <c r="S19" s="23"/>
    </row>
    <row r="20" spans="1:19" ht="15.75" x14ac:dyDescent="0.25">
      <c r="A20" s="10"/>
      <c r="B20" s="10"/>
      <c r="C20" s="25"/>
      <c r="D20" s="26" t="s">
        <v>15</v>
      </c>
      <c r="E20" s="27">
        <f>ENERO!E20+FEBRERO!E20+MARZO!E20+ABRIL!E20+MAYO!E20+JUNIO!E20+JULIO!E20+AGOSTO!E20+SEPTIEMBRE!E20+OCTUBRE!E20+NOVIEMBRE!E20+DICIEMBRE!E20</f>
        <v>98454902.430000007</v>
      </c>
      <c r="F20" s="27">
        <f>ENERO!F20+FEBRERO!F20+MARZO!F20+ABRIL!F20+MAYO!F20+JUNIO!F20+JULIO!F20+AGOSTO!F20+SEPTIEMBRE!F20+OCTUBRE!F20+NOVIEMBRE!F20+DICIEMBRE!F20</f>
        <v>331964.27807312796</v>
      </c>
      <c r="G20" s="27">
        <f>ENERO!G20+FEBRERO!G20+MARZO!G20+ABRIL!G20+MAYO!G20+JUNIO!G20+JULIO!G20+AGOSTO!G20+SEPTIEMBRE!G20+OCTUBRE!G20+NOVIEMBRE!G20+DICIEMBRE!G20</f>
        <v>9836206.3465470057</v>
      </c>
      <c r="H20" s="27">
        <f>ENERO!H20+FEBRERO!H20+MARZO!H20+ABRIL!H20+MAYO!H20+JUNIO!H20+JULIO!H20+AGOSTO!H20+SEPTIEMBRE!H20+OCTUBRE!H20+NOVIEMBRE!H20+DICIEMBRE!H20</f>
        <v>3071779.47</v>
      </c>
      <c r="I20" s="27">
        <f>ENERO!I20+FEBRERO!I20+MARZO!I20+ABRIL!I20+MAYO!I20+JUNIO!I20+JULIO!I20+AGOSTO!I20+SEPTIEMBRE!I20+OCTUBRE!I20+NOVIEMBRE!I20+DICIEMBRE!I20</f>
        <v>1284134.2690902972</v>
      </c>
      <c r="J20" s="27">
        <f>ENERO!J20+FEBRERO!J20+MARZO!J20+ABRIL!J20+MAYO!J20+JUNIO!J20+JULIO!J20+AGOSTO!J20+SEPTIEMBRE!J20+OCTUBRE!J20+NOVIEMBRE!J20+DICIEMBRE!J20</f>
        <v>523106.42999999993</v>
      </c>
      <c r="K20" s="27">
        <f>ENERO!K20+FEBRERO!K20+MARZO!K20+ABRIL!K20+MAYO!K20+JUNIO!K20+JULIO!K20+AGOSTO!K20+SEPTIEMBRE!K20+OCTUBRE!K20+NOVIEMBRE!K20+DICIEMBRE!K20</f>
        <v>7726713.3100000005</v>
      </c>
      <c r="L20" s="27">
        <f>ENERO!L20+FEBRERO!L20+MARZO!L20+ABRIL!L20+MAYO!L20+JUNIO!L20+JULIO!L20+AGOSTO!L20+SEPTIEMBRE!L20+OCTUBRE!L20+NOVIEMBRE!L20+DICIEMBRE!L20</f>
        <v>4117006.84</v>
      </c>
      <c r="M20" s="27">
        <f>ENERO!M20+FEBRERO!M20+MARZO!M20+ABRIL!M20+MAYO!M20+JUNIO!M20+JULIO!M20+AGOSTO!M20+SEPTIEMBRE!M20+OCTUBRE!M20+NOVIEMBRE!M20+DICIEMBRE!M20</f>
        <v>3720028.2199999997</v>
      </c>
      <c r="N20" s="27">
        <f>ENERO!N20+FEBRERO!N20+MARZO!N20+ABRIL!N20+MAYO!N20+JUNIO!N20+JULIO!N20+AGOSTO!N20+SEPTIEMBRE!N20+OCTUBRE!N20+NOVIEMBRE!N20+DICIEMBRE!N20</f>
        <v>13046590.479999995</v>
      </c>
      <c r="O20" s="27">
        <f>ENERO!O20+FEBRERO!O20+MARZO!O20+ABRIL!O20+MAYO!O20+JUNIO!O20+JULIO!O20+AGOSTO!O20+SEPTIEMBRE!O20+OCTUBRE!O20+NOVIEMBRE!O20+DICIEMBRE!O20</f>
        <v>8551800</v>
      </c>
      <c r="P20" s="27">
        <f>ENERO!P20+FEBRERO!P20+MARZO!P20+ABRIL!P20+MAYO!P20+JUNIO!P20+JULIO!P20+AGOSTO!P20+SEPTIEMBRE!P20+OCTUBRE!P20+NOVIEMBRE!P20+DICIEMBRE!P20</f>
        <v>15025327.699999997</v>
      </c>
      <c r="Q20" s="27">
        <f t="shared" si="0"/>
        <v>165689559.77371043</v>
      </c>
      <c r="R20" s="24"/>
      <c r="S20" s="23"/>
    </row>
    <row r="21" spans="1:19" ht="15.75" x14ac:dyDescent="0.25">
      <c r="A21" s="10"/>
      <c r="B21" s="10"/>
      <c r="C21" s="25"/>
      <c r="D21" s="26" t="s">
        <v>16</v>
      </c>
      <c r="E21" s="27">
        <f>ENERO!E21+FEBRERO!E21+MARZO!E21+ABRIL!E21+MAYO!E21+JUNIO!E21+JULIO!E21+AGOSTO!E21+SEPTIEMBRE!E21+OCTUBRE!E21+NOVIEMBRE!E21+DICIEMBRE!E21</f>
        <v>159653332.01000002</v>
      </c>
      <c r="F21" s="27">
        <f>ENERO!F21+FEBRERO!F21+MARZO!F21+ABRIL!F21+MAYO!F21+JUNIO!F21+JULIO!F21+AGOSTO!F21+SEPTIEMBRE!F21+OCTUBRE!F21+NOVIEMBRE!F21+DICIEMBRE!F21</f>
        <v>553644.37535304006</v>
      </c>
      <c r="G21" s="27">
        <f>ENERO!G21+FEBRERO!G21+MARZO!G21+ABRIL!G21+MAYO!G21+JUNIO!G21+JULIO!G21+AGOSTO!G21+SEPTIEMBRE!G21+OCTUBRE!G21+NOVIEMBRE!G21+DICIEMBRE!G21</f>
        <v>19165625.537569661</v>
      </c>
      <c r="H21" s="27">
        <f>ENERO!H21+FEBRERO!H21+MARZO!H21+ABRIL!H21+MAYO!H21+JUNIO!H21+JULIO!H21+AGOSTO!H21+SEPTIEMBRE!H21+OCTUBRE!H21+NOVIEMBRE!H21+DICIEMBRE!H21</f>
        <v>5004050.0999999987</v>
      </c>
      <c r="I21" s="27">
        <f>ENERO!I21+FEBRERO!I21+MARZO!I21+ABRIL!I21+MAYO!I21+JUNIO!I21+JULIO!I21+AGOSTO!I21+SEPTIEMBRE!I21+OCTUBRE!I21+NOVIEMBRE!I21+DICIEMBRE!I21</f>
        <v>518647.55298813671</v>
      </c>
      <c r="J21" s="27">
        <f>ENERO!J21+FEBRERO!J21+MARZO!J21+ABRIL!J21+MAYO!J21+JUNIO!J21+JULIO!J21+AGOSTO!J21+SEPTIEMBRE!J21+OCTUBRE!J21+NOVIEMBRE!J21+DICIEMBRE!J21</f>
        <v>323827.77999999997</v>
      </c>
      <c r="K21" s="27">
        <f>ENERO!K21+FEBRERO!K21+MARZO!K21+ABRIL!K21+MAYO!K21+JUNIO!K21+JULIO!K21+AGOSTO!K21+SEPTIEMBRE!K21+OCTUBRE!K21+NOVIEMBRE!K21+DICIEMBRE!K21</f>
        <v>12613787.67</v>
      </c>
      <c r="L21" s="27">
        <f>ENERO!L21+FEBRERO!L21+MARZO!L21+ABRIL!L21+MAYO!L21+JUNIO!L21+JULIO!L21+AGOSTO!L21+SEPTIEMBRE!L21+OCTUBRE!L21+NOVIEMBRE!L21+DICIEMBRE!L21</f>
        <v>1662813.3399999999</v>
      </c>
      <c r="M21" s="27">
        <f>ENERO!M21+FEBRERO!M21+MARZO!M21+ABRIL!M21+MAYO!M21+JUNIO!M21+JULIO!M21+AGOSTO!M21+SEPTIEMBRE!M21+OCTUBRE!M21+NOVIEMBRE!M21+DICIEMBRE!M21</f>
        <v>6032355.5300000021</v>
      </c>
      <c r="N21" s="27">
        <f>ENERO!N21+FEBRERO!N21+MARZO!N21+ABRIL!N21+MAYO!N21+JUNIO!N21+JULIO!N21+AGOSTO!N21+SEPTIEMBRE!N21+OCTUBRE!N21+NOVIEMBRE!N21+DICIEMBRE!N21</f>
        <v>21156200.470000003</v>
      </c>
      <c r="O21" s="27">
        <f>ENERO!O21+FEBRERO!O21+MARZO!O21+ABRIL!O21+MAYO!O21+JUNIO!O21+JULIO!O21+AGOSTO!O21+SEPTIEMBRE!O21+OCTUBRE!O21+NOVIEMBRE!O21+DICIEMBRE!O21</f>
        <v>9291225</v>
      </c>
      <c r="P21" s="27">
        <f>ENERO!P21+FEBRERO!P21+MARZO!P21+ABRIL!P21+MAYO!P21+JUNIO!P21+JULIO!P21+AGOSTO!P21+SEPTIEMBRE!P21+OCTUBRE!P21+NOVIEMBRE!P21+DICIEMBRE!P21</f>
        <v>24364897.66</v>
      </c>
      <c r="Q21" s="27">
        <f t="shared" si="0"/>
        <v>260340407.02591085</v>
      </c>
      <c r="R21" s="24"/>
      <c r="S21" s="23"/>
    </row>
    <row r="22" spans="1:19" ht="15.75" x14ac:dyDescent="0.25">
      <c r="A22" s="10"/>
      <c r="B22" s="10"/>
      <c r="C22" s="25"/>
      <c r="D22" s="26" t="s">
        <v>17</v>
      </c>
      <c r="E22" s="27">
        <f>ENERO!E22+FEBRERO!E22+MARZO!E22+ABRIL!E22+MAYO!E22+JUNIO!E22+JULIO!E22+AGOSTO!E22+SEPTIEMBRE!E22+OCTUBRE!E22+NOVIEMBRE!E22+DICIEMBRE!E22</f>
        <v>564414682.60000002</v>
      </c>
      <c r="F22" s="27">
        <f>ENERO!F22+FEBRERO!F22+MARZO!F22+ABRIL!F22+MAYO!F22+JUNIO!F22+JULIO!F22+AGOSTO!F22+SEPTIEMBRE!F22+OCTUBRE!F22+NOVIEMBRE!F22+DICIEMBRE!F22</f>
        <v>1862859.4354380399</v>
      </c>
      <c r="G22" s="27">
        <f>ENERO!G22+FEBRERO!G22+MARZO!G22+ABRIL!G22+MAYO!G22+JUNIO!G22+JULIO!G22+AGOSTO!G22+SEPTIEMBRE!G22+OCTUBRE!G22+NOVIEMBRE!G22+DICIEMBRE!G22</f>
        <v>4633627.8142797835</v>
      </c>
      <c r="H22" s="27">
        <f>ENERO!H22+FEBRERO!H22+MARZO!H22+ABRIL!H22+MAYO!H22+JUNIO!H22+JULIO!H22+AGOSTO!H22+SEPTIEMBRE!H22+OCTUBRE!H22+NOVIEMBRE!H22+DICIEMBRE!H22</f>
        <v>15379167.75</v>
      </c>
      <c r="I22" s="27">
        <f>ENERO!I22+FEBRERO!I22+MARZO!I22+ABRIL!I22+MAYO!I22+JUNIO!I22+JULIO!I22+AGOSTO!I22+SEPTIEMBRE!I22+OCTUBRE!I22+NOVIEMBRE!I22+DICIEMBRE!I22</f>
        <v>16553918.368317366</v>
      </c>
      <c r="J22" s="27">
        <f>ENERO!J22+FEBRERO!J22+MARZO!J22+ABRIL!J22+MAYO!J22+JUNIO!J22+JULIO!J22+AGOSTO!J22+SEPTIEMBRE!J22+OCTUBRE!J22+NOVIEMBRE!J22+DICIEMBRE!J22</f>
        <v>6611294.7403620239</v>
      </c>
      <c r="K22" s="27">
        <f>ENERO!K22+FEBRERO!K22+MARZO!K22+ABRIL!K22+MAYO!K22+JUNIO!K22+JULIO!K22+AGOSTO!K22+SEPTIEMBRE!K22+OCTUBRE!K22+NOVIEMBRE!K22+DICIEMBRE!K22</f>
        <v>44074279.18</v>
      </c>
      <c r="L22" s="27">
        <f>ENERO!L22+FEBRERO!L22+MARZO!L22+ABRIL!L22+MAYO!L22+JUNIO!L22+JULIO!L22+AGOSTO!L22+SEPTIEMBRE!L22+OCTUBRE!L22+NOVIEMBRE!L22+DICIEMBRE!L22</f>
        <v>53072792.480000012</v>
      </c>
      <c r="M22" s="27">
        <f>ENERO!M22+FEBRERO!M22+MARZO!M22+ABRIL!M22+MAYO!M22+JUNIO!M22+JULIO!M22+AGOSTO!M22+SEPTIEMBRE!M22+OCTUBRE!M22+NOVIEMBRE!M22+DICIEMBRE!M22</f>
        <v>21325896.559999999</v>
      </c>
      <c r="N22" s="27">
        <f>ENERO!N22+FEBRERO!N22+MARZO!N22+ABRIL!N22+MAYO!N22+JUNIO!N22+JULIO!N22+AGOSTO!N22+SEPTIEMBRE!N22+OCTUBRE!N22+NOVIEMBRE!N22+DICIEMBRE!N22</f>
        <v>74792492.129999995</v>
      </c>
      <c r="O22" s="27">
        <f>ENERO!O22+FEBRERO!O22+MARZO!O22+ABRIL!O22+MAYO!O22+JUNIO!O22+JULIO!O22+AGOSTO!O22+SEPTIEMBRE!O22+OCTUBRE!O22+NOVIEMBRE!O22+DICIEMBRE!O22</f>
        <v>49025100</v>
      </c>
      <c r="P22" s="27">
        <f>ENERO!P22+FEBRERO!P22+MARZO!P22+ABRIL!P22+MAYO!P22+JUNIO!P22+JULIO!P22+AGOSTO!P22+SEPTIEMBRE!P22+OCTUBRE!P22+NOVIEMBRE!P22+DICIEMBRE!P22</f>
        <v>86136040.719999999</v>
      </c>
      <c r="Q22" s="27">
        <f t="shared" si="0"/>
        <v>937882151.7783972</v>
      </c>
      <c r="R22" s="24"/>
      <c r="S22" s="23"/>
    </row>
    <row r="23" spans="1:19" ht="15.75" x14ac:dyDescent="0.25">
      <c r="A23" s="10"/>
      <c r="B23" s="10"/>
      <c r="C23" s="25"/>
      <c r="D23" s="26" t="s">
        <v>18</v>
      </c>
      <c r="E23" s="27">
        <f>ENERO!E23+FEBRERO!E23+MARZO!E23+ABRIL!E23+MAYO!E23+JUNIO!E23+JULIO!E23+AGOSTO!E23+SEPTIEMBRE!E23+OCTUBRE!E23+NOVIEMBRE!E23+DICIEMBRE!E23</f>
        <v>249345866.67999998</v>
      </c>
      <c r="F23" s="27">
        <f>ENERO!F23+FEBRERO!F23+MARZO!F23+ABRIL!F23+MAYO!F23+JUNIO!F23+JULIO!F23+AGOSTO!F23+SEPTIEMBRE!F23+OCTUBRE!F23+NOVIEMBRE!F23+DICIEMBRE!F23</f>
        <v>848605.40855475992</v>
      </c>
      <c r="G23" s="27">
        <f>ENERO!G23+FEBRERO!G23+MARZO!G23+ABRIL!G23+MAYO!G23+JUNIO!G23+JULIO!G23+AGOSTO!G23+SEPTIEMBRE!G23+OCTUBRE!G23+NOVIEMBRE!G23+DICIEMBRE!G23</f>
        <v>1893127.2105900752</v>
      </c>
      <c r="H23" s="27">
        <f>ENERO!H23+FEBRERO!H23+MARZO!H23+ABRIL!H23+MAYO!H23+JUNIO!H23+JULIO!H23+AGOSTO!H23+SEPTIEMBRE!H23+OCTUBRE!H23+NOVIEMBRE!H23+DICIEMBRE!H23</f>
        <v>7859885.1599999983</v>
      </c>
      <c r="I23" s="27">
        <f>ENERO!I23+FEBRERO!I23+MARZO!I23+ABRIL!I23+MAYO!I23+JUNIO!I23+JULIO!I23+AGOSTO!I23+SEPTIEMBRE!I23+OCTUBRE!I23+NOVIEMBRE!I23+DICIEMBRE!I23</f>
        <v>4401727.0859928532</v>
      </c>
      <c r="J23" s="27">
        <f>ENERO!J23+FEBRERO!J23+MARZO!J23+ABRIL!J23+MAYO!J23+JUNIO!J23+JULIO!J23+AGOSTO!J23+SEPTIEMBRE!J23+OCTUBRE!J23+NOVIEMBRE!J23+DICIEMBRE!J23</f>
        <v>1207727.0269588148</v>
      </c>
      <c r="K23" s="27">
        <f>ENERO!K23+FEBRERO!K23+MARZO!K23+ABRIL!K23+MAYO!K23+JUNIO!K23+JULIO!K23+AGOSTO!K23+SEPTIEMBRE!K23+OCTUBRE!K23+NOVIEMBRE!K23+DICIEMBRE!K23</f>
        <v>19611859.57</v>
      </c>
      <c r="L23" s="27">
        <f>ENERO!L23+FEBRERO!L23+MARZO!L23+ABRIL!L23+MAYO!L23+JUNIO!L23+JULIO!L23+AGOSTO!L23+SEPTIEMBRE!L23+OCTUBRE!L23+NOVIEMBRE!L23+DICIEMBRE!L23</f>
        <v>14112184.549999999</v>
      </c>
      <c r="M23" s="27">
        <f>ENERO!M23+FEBRERO!M23+MARZO!M23+ABRIL!M23+MAYO!M23+JUNIO!M23+JULIO!M23+AGOSTO!M23+SEPTIEMBRE!M23+OCTUBRE!M23+NOVIEMBRE!M23+DICIEMBRE!M23</f>
        <v>9421306.7200000007</v>
      </c>
      <c r="N23" s="27">
        <f>ENERO!N23+FEBRERO!N23+MARZO!N23+ABRIL!N23+MAYO!N23+JUNIO!N23+JULIO!N23+AGOSTO!N23+SEPTIEMBRE!N23+OCTUBRE!N23+NOVIEMBRE!N23+DICIEMBRE!N23</f>
        <v>33041660.140000001</v>
      </c>
      <c r="O23" s="27">
        <f>ENERO!O23+FEBRERO!O23+MARZO!O23+ABRIL!O23+MAYO!O23+JUNIO!O23+JULIO!O23+AGOSTO!O23+SEPTIEMBRE!O23+OCTUBRE!O23+NOVIEMBRE!O23+DICIEMBRE!O23</f>
        <v>14510994</v>
      </c>
      <c r="P23" s="27">
        <f>ENERO!P23+FEBRERO!P23+MARZO!P23+ABRIL!P23+MAYO!P23+JUNIO!P23+JULIO!P23+AGOSTO!P23+SEPTIEMBRE!P23+OCTUBRE!P23+NOVIEMBRE!P23+DICIEMBRE!P23</f>
        <v>38052989.130000003</v>
      </c>
      <c r="Q23" s="27">
        <f t="shared" si="0"/>
        <v>394307932.68209648</v>
      </c>
      <c r="R23" s="24"/>
      <c r="S23" s="23"/>
    </row>
    <row r="24" spans="1:19" ht="15.75" x14ac:dyDescent="0.25">
      <c r="A24" s="10"/>
      <c r="B24" s="10"/>
      <c r="C24" s="25"/>
      <c r="D24" s="26" t="s">
        <v>19</v>
      </c>
      <c r="E24" s="27">
        <f>ENERO!E24+FEBRERO!E24+MARZO!E24+ABRIL!E24+MAYO!E24+JUNIO!E24+JULIO!E24+AGOSTO!E24+SEPTIEMBRE!E24+OCTUBRE!E24+NOVIEMBRE!E24+DICIEMBRE!E24</f>
        <v>190143751.24000001</v>
      </c>
      <c r="F24" s="27">
        <f>ENERO!F24+FEBRERO!F24+MARZO!F24+ABRIL!F24+MAYO!F24+JUNIO!F24+JULIO!F24+AGOSTO!F24+SEPTIEMBRE!F24+OCTUBRE!F24+NOVIEMBRE!F24+DICIEMBRE!F24</f>
        <v>628692.38590343203</v>
      </c>
      <c r="G24" s="27">
        <f>ENERO!G24+FEBRERO!G24+MARZO!G24+ABRIL!G24+MAYO!G24+JUNIO!G24+JULIO!G24+AGOSTO!G24+SEPTIEMBRE!G24+OCTUBRE!G24+NOVIEMBRE!G24+DICIEMBRE!G24</f>
        <v>15808724.169661224</v>
      </c>
      <c r="H24" s="27">
        <f>ENERO!H24+FEBRERO!H24+MARZO!H24+ABRIL!H24+MAYO!H24+JUNIO!H24+JULIO!H24+AGOSTO!H24+SEPTIEMBRE!H24+OCTUBRE!H24+NOVIEMBRE!H24+DICIEMBRE!H24</f>
        <v>5857311.29</v>
      </c>
      <c r="I24" s="27">
        <f>ENERO!I24+FEBRERO!I24+MARZO!I24+ABRIL!I24+MAYO!I24+JUNIO!I24+JULIO!I24+AGOSTO!I24+SEPTIEMBRE!I24+OCTUBRE!I24+NOVIEMBRE!I24+DICIEMBRE!I24</f>
        <v>1047996.2403020258</v>
      </c>
      <c r="J24" s="27">
        <f>ENERO!J24+FEBRERO!J24+MARZO!J24+ABRIL!J24+MAYO!J24+JUNIO!J24+JULIO!J24+AGOSTO!J24+SEPTIEMBRE!J24+OCTUBRE!J24+NOVIEMBRE!J24+DICIEMBRE!J24</f>
        <v>545525.2699999999</v>
      </c>
      <c r="K24" s="27">
        <f>ENERO!K24+FEBRERO!K24+MARZO!K24+ABRIL!K24+MAYO!K24+JUNIO!K24+JULIO!K24+AGOSTO!K24+SEPTIEMBRE!K24+OCTUBRE!K24+NOVIEMBRE!K24+DICIEMBRE!K24</f>
        <v>14854187.020000001</v>
      </c>
      <c r="L24" s="27">
        <f>ENERO!L24+FEBRERO!L24+MARZO!L24+ABRIL!L24+MAYO!L24+JUNIO!L24+JULIO!L24+AGOSTO!L24+SEPTIEMBRE!L24+OCTUBRE!L24+NOVIEMBRE!L24+DICIEMBRE!L24</f>
        <v>3359935</v>
      </c>
      <c r="M24" s="27">
        <f>ENERO!M24+FEBRERO!M24+MARZO!M24+ABRIL!M24+MAYO!M24+JUNIO!M24+JULIO!M24+AGOSTO!M24+SEPTIEMBRE!M24+OCTUBRE!M24+NOVIEMBRE!M24+DICIEMBRE!M24</f>
        <v>7184408.2799999993</v>
      </c>
      <c r="N24" s="27">
        <f>ENERO!N24+FEBRERO!N24+MARZO!N24+ABRIL!N24+MAYO!N24+JUNIO!N24+JULIO!N24+AGOSTO!N24+SEPTIEMBRE!N24+OCTUBRE!N24+NOVIEMBRE!N24+DICIEMBRE!N24</f>
        <v>25196589.099999994</v>
      </c>
      <c r="O24" s="27">
        <f>ENERO!O24+FEBRERO!O24+MARZO!O24+ABRIL!O24+MAYO!O24+JUNIO!O24+JULIO!O24+AGOSTO!O24+SEPTIEMBRE!O24+OCTUBRE!O24+NOVIEMBRE!O24+DICIEMBRE!O24</f>
        <v>16515900</v>
      </c>
      <c r="P24" s="27">
        <f>ENERO!P24+FEBRERO!P24+MARZO!P24+ABRIL!P24+MAYO!P24+JUNIO!P24+JULIO!P24+AGOSTO!P24+SEPTIEMBRE!P24+OCTUBRE!P24+NOVIEMBRE!P24+DICIEMBRE!P24</f>
        <v>29018079.199999999</v>
      </c>
      <c r="Q24" s="27">
        <f t="shared" si="0"/>
        <v>310161099.19586664</v>
      </c>
      <c r="R24" s="24"/>
      <c r="S24" s="23"/>
    </row>
    <row r="25" spans="1:19" ht="15.75" x14ac:dyDescent="0.25">
      <c r="A25" s="10"/>
      <c r="B25" s="10"/>
      <c r="C25" s="25"/>
      <c r="D25" s="26" t="s">
        <v>20</v>
      </c>
      <c r="E25" s="27">
        <f>ENERO!E25+FEBRERO!E25+MARZO!E25+ABRIL!E25+MAYO!E25+JUNIO!E25+JULIO!E25+AGOSTO!E25+SEPTIEMBRE!E25+OCTUBRE!E25+NOVIEMBRE!E25+DICIEMBRE!E25</f>
        <v>201910953.06999999</v>
      </c>
      <c r="F25" s="27">
        <f>ENERO!F25+FEBRERO!F25+MARZO!F25+ABRIL!F25+MAYO!F25+JUNIO!F25+JULIO!F25+AGOSTO!F25+SEPTIEMBRE!F25+OCTUBRE!F25+NOVIEMBRE!F25+DICIEMBRE!F25</f>
        <v>656275.13358272007</v>
      </c>
      <c r="G25" s="27">
        <f>ENERO!G25+FEBRERO!G25+MARZO!G25+ABRIL!G25+MAYO!G25+JUNIO!G25+JULIO!G25+AGOSTO!G25+SEPTIEMBRE!G25+OCTUBRE!G25+NOVIEMBRE!G25+DICIEMBRE!G25</f>
        <v>12959630.948362418</v>
      </c>
      <c r="H25" s="27">
        <f>ENERO!H25+FEBRERO!H25+MARZO!H25+ABRIL!H25+MAYO!H25+JUNIO!H25+JULIO!H25+AGOSTO!H25+SEPTIEMBRE!H25+OCTUBRE!H25+NOVIEMBRE!H25+DICIEMBRE!H25</f>
        <v>6183881.7699999996</v>
      </c>
      <c r="I25" s="27">
        <f>ENERO!I25+FEBRERO!I25+MARZO!I25+ABRIL!I25+MAYO!I25+JUNIO!I25+JULIO!I25+AGOSTO!I25+SEPTIEMBRE!I25+OCTUBRE!I25+NOVIEMBRE!I25+DICIEMBRE!I25</f>
        <v>1004478.3593772993</v>
      </c>
      <c r="J25" s="27">
        <f>ENERO!J25+FEBRERO!J25+MARZO!J25+ABRIL!J25+MAYO!J25+JUNIO!J25+JULIO!J25+AGOSTO!J25+SEPTIEMBRE!J25+OCTUBRE!J25+NOVIEMBRE!J25+DICIEMBRE!J25</f>
        <v>660110.52</v>
      </c>
      <c r="K25" s="27">
        <f>ENERO!K25+FEBRERO!K25+MARZO!K25+ABRIL!K25+MAYO!K25+JUNIO!K25+JULIO!K25+AGOSTO!K25+SEPTIEMBRE!K25+OCTUBRE!K25+NOVIEMBRE!K25+DICIEMBRE!K25</f>
        <v>15711242.789999999</v>
      </c>
      <c r="L25" s="27">
        <f>ENERO!L25+FEBRERO!L25+MARZO!L25+ABRIL!L25+MAYO!L25+JUNIO!L25+JULIO!L25+AGOSTO!L25+SEPTIEMBRE!L25+OCTUBRE!L25+NOVIEMBRE!L25+DICIEMBRE!L25</f>
        <v>3220414.2</v>
      </c>
      <c r="M25" s="27">
        <f>ENERO!M25+FEBRERO!M25+MARZO!M25+ABRIL!M25+MAYO!M25+JUNIO!M25+JULIO!M25+AGOSTO!M25+SEPTIEMBRE!M25+OCTUBRE!M25+NOVIEMBRE!M25+DICIEMBRE!M25</f>
        <v>7629021.3600000013</v>
      </c>
      <c r="N25" s="27">
        <f>ENERO!N25+FEBRERO!N25+MARZO!N25+ABRIL!N25+MAYO!N25+JUNIO!N25+JULIO!N25+AGOSTO!N25+SEPTIEMBRE!N25+OCTUBRE!N25+NOVIEMBRE!N25+DICIEMBRE!N25</f>
        <v>26755899.36999999</v>
      </c>
      <c r="O25" s="27">
        <f>ENERO!O25+FEBRERO!O25+MARZO!O25+ABRIL!O25+MAYO!O25+JUNIO!O25+JULIO!O25+AGOSTO!O25+SEPTIEMBRE!O25+OCTUBRE!O25+NOVIEMBRE!O25+DICIEMBRE!O25</f>
        <v>17538000</v>
      </c>
      <c r="P25" s="27">
        <f>ENERO!P25+FEBRERO!P25+MARZO!P25+ABRIL!P25+MAYO!P25+JUNIO!P25+JULIO!P25+AGOSTO!P25+SEPTIEMBRE!P25+OCTUBRE!P25+NOVIEMBRE!P25+DICIEMBRE!P25</f>
        <v>30813886.800000004</v>
      </c>
      <c r="Q25" s="27">
        <f t="shared" si="0"/>
        <v>325043794.32132244</v>
      </c>
      <c r="R25" s="24"/>
      <c r="S25" s="23"/>
    </row>
    <row r="26" spans="1:19" ht="15.75" x14ac:dyDescent="0.25">
      <c r="A26" s="10"/>
      <c r="B26" s="10"/>
      <c r="C26" s="25"/>
      <c r="D26" s="26" t="s">
        <v>21</v>
      </c>
      <c r="E26" s="27">
        <f>ENERO!E26+FEBRERO!E26+MARZO!E26+ABRIL!E26+MAYO!E26+JUNIO!E26+JULIO!E26+AGOSTO!E26+SEPTIEMBRE!E26+OCTUBRE!E26+NOVIEMBRE!E26+DICIEMBRE!E26</f>
        <v>63605748.579999998</v>
      </c>
      <c r="F26" s="27">
        <f>ENERO!F26+FEBRERO!F26+MARZO!F26+ABRIL!F26+MAYO!F26+JUNIO!F26+JULIO!F26+AGOSTO!F26+SEPTIEMBRE!F26+OCTUBRE!F26+NOVIEMBRE!F26+DICIEMBRE!F26</f>
        <v>233675.14028851199</v>
      </c>
      <c r="G26" s="27">
        <f>ENERO!G26+FEBRERO!G26+MARZO!G26+ABRIL!G26+MAYO!G26+JUNIO!G26+JULIO!G26+AGOSTO!G26+SEPTIEMBRE!G26+OCTUBRE!G26+NOVIEMBRE!G26+DICIEMBRE!G26</f>
        <v>6871354.3742078366</v>
      </c>
      <c r="H26" s="27">
        <f>ENERO!H26+FEBRERO!H26+MARZO!H26+ABRIL!H26+MAYO!H26+JUNIO!H26+JULIO!H26+AGOSTO!H26+SEPTIEMBRE!H26+OCTUBRE!H26+NOVIEMBRE!H26+DICIEMBRE!H26</f>
        <v>2066377.73</v>
      </c>
      <c r="I26" s="27">
        <f>ENERO!I26+FEBRERO!I26+MARZO!I26+ABRIL!I26+MAYO!I26+JUNIO!I26+JULIO!I26+AGOSTO!I26+SEPTIEMBRE!I26+OCTUBRE!I26+NOVIEMBRE!I26+DICIEMBRE!I26</f>
        <v>1044429.2121934418</v>
      </c>
      <c r="J26" s="27">
        <f>ENERO!J26+FEBRERO!J26+MARZO!J26+ABRIL!J26+MAYO!J26+JUNIO!J26+JULIO!J26+AGOSTO!J26+SEPTIEMBRE!J26+OCTUBRE!J26+NOVIEMBRE!J26+DICIEMBRE!J26</f>
        <v>294199.30527523125</v>
      </c>
      <c r="K26" s="27">
        <f>ENERO!K26+FEBRERO!K26+MARZO!K26+ABRIL!K26+MAYO!K26+JUNIO!K26+JULIO!K26+AGOSTO!K26+SEPTIEMBRE!K26+OCTUBRE!K26+NOVIEMBRE!K26+DICIEMBRE!K26</f>
        <v>5097304</v>
      </c>
      <c r="L26" s="27">
        <f>ENERO!L26+FEBRERO!L26+MARZO!L26+ABRIL!L26+MAYO!L26+JUNIO!L26+JULIO!L26+AGOSTO!L26+SEPTIEMBRE!L26+OCTUBRE!L26+NOVIEMBRE!L26+DICIEMBRE!L26</f>
        <v>3348498.89</v>
      </c>
      <c r="M26" s="27">
        <f>ENERO!M26+FEBRERO!M26+MARZO!M26+ABRIL!M26+MAYO!M26+JUNIO!M26+JULIO!M26+AGOSTO!M26+SEPTIEMBRE!M26+OCTUBRE!M26+NOVIEMBRE!M26+DICIEMBRE!M26</f>
        <v>2403284.5100000002</v>
      </c>
      <c r="N26" s="27">
        <f>ENERO!N26+FEBRERO!N26+MARZO!N26+ABRIL!N26+MAYO!N26+JUNIO!N26+JULIO!N26+AGOSTO!N26+SEPTIEMBRE!N26+OCTUBRE!N26+NOVIEMBRE!N26+DICIEMBRE!N26</f>
        <v>8428612.1499999966</v>
      </c>
      <c r="O26" s="27">
        <f>ENERO!O26+FEBRERO!O26+MARZO!O26+ABRIL!O26+MAYO!O26+JUNIO!O26+JULIO!O26+AGOSTO!O26+SEPTIEMBRE!O26+OCTUBRE!O26+NOVIEMBRE!O26+DICIEMBRE!O26</f>
        <v>5524800</v>
      </c>
      <c r="P26" s="27">
        <f>ENERO!P26+FEBRERO!P26+MARZO!P26+ABRIL!P26+MAYO!P26+JUNIO!P26+JULIO!P26+AGOSTO!P26+SEPTIEMBRE!P26+OCTUBRE!P26+NOVIEMBRE!P26+DICIEMBRE!P26</f>
        <v>9706954.1500000004</v>
      </c>
      <c r="Q26" s="27">
        <f t="shared" si="0"/>
        <v>108625238.04196502</v>
      </c>
      <c r="R26" s="24"/>
      <c r="S26" s="23"/>
    </row>
    <row r="27" spans="1:19" ht="15.75" x14ac:dyDescent="0.25">
      <c r="A27" s="10"/>
      <c r="B27" s="10"/>
      <c r="C27" s="25"/>
      <c r="D27" s="26" t="s">
        <v>22</v>
      </c>
      <c r="E27" s="27">
        <f>ENERO!E27+FEBRERO!E27+MARZO!E27+ABRIL!E27+MAYO!E27+JUNIO!E27+JULIO!E27+AGOSTO!E27+SEPTIEMBRE!E27+OCTUBRE!E27+NOVIEMBRE!E27+DICIEMBRE!E27</f>
        <v>251729009.96999997</v>
      </c>
      <c r="F27" s="27">
        <f>ENERO!F27+FEBRERO!F27+MARZO!F27+ABRIL!F27+MAYO!F27+JUNIO!F27+JULIO!F27+AGOSTO!F27+SEPTIEMBRE!F27+OCTUBRE!F27+NOVIEMBRE!F27+DICIEMBRE!F27</f>
        <v>859594.03819873603</v>
      </c>
      <c r="G27" s="27">
        <f>ENERO!G27+FEBRERO!G27+MARZO!G27+ABRIL!G27+MAYO!G27+JUNIO!G27+JULIO!G27+AGOSTO!G27+SEPTIEMBRE!G27+OCTUBRE!G27+NOVIEMBRE!G27+DICIEMBRE!G27</f>
        <v>4533082.4771376997</v>
      </c>
      <c r="H27" s="27">
        <f>ENERO!H27+FEBRERO!H27+MARZO!H27+ABRIL!H27+MAYO!H27+JUNIO!H27+JULIO!H27+AGOSTO!H27+SEPTIEMBRE!H27+OCTUBRE!H27+NOVIEMBRE!H27+DICIEMBRE!H27</f>
        <v>7933792.2599999998</v>
      </c>
      <c r="I27" s="27">
        <f>ENERO!I27+FEBRERO!I27+MARZO!I27+ABRIL!I27+MAYO!I27+JUNIO!I27+JULIO!I27+AGOSTO!I27+SEPTIEMBRE!I27+OCTUBRE!I27+NOVIEMBRE!I27+DICIEMBRE!I27</f>
        <v>4632157.8658073889</v>
      </c>
      <c r="J27" s="27">
        <f>ENERO!J27+FEBRERO!J27+MARZO!J27+ABRIL!J27+MAYO!J27+JUNIO!J27+JULIO!J27+AGOSTO!J27+SEPTIEMBRE!J27+OCTUBRE!J27+NOVIEMBRE!J27+DICIEMBRE!J27</f>
        <v>1507044.75</v>
      </c>
      <c r="K27" s="27">
        <f>ENERO!K27+FEBRERO!K27+MARZO!K27+ABRIL!K27+MAYO!K27+JUNIO!K27+JULIO!K27+AGOSTO!K27+SEPTIEMBRE!K27+OCTUBRE!K27+NOVIEMBRE!K27+DICIEMBRE!K27</f>
        <v>19815111.16</v>
      </c>
      <c r="L27" s="27">
        <f>ENERO!L27+FEBRERO!L27+MARZO!L27+ABRIL!L27+MAYO!L27+JUNIO!L27+JULIO!L27+AGOSTO!L27+SEPTIEMBRE!L27+OCTUBRE!L27+NOVIEMBRE!L27+DICIEMBRE!L27</f>
        <v>14850958.539999999</v>
      </c>
      <c r="M27" s="27">
        <f>ENERO!M27+FEBRERO!M27+MARZO!M27+ABRIL!M27+MAYO!M27+JUNIO!M27+JULIO!M27+AGOSTO!M27+SEPTIEMBRE!M27+OCTUBRE!M27+NOVIEMBRE!M27+DICIEMBRE!M27</f>
        <v>9511351.6300000008</v>
      </c>
      <c r="N27" s="27">
        <f>ENERO!N27+FEBRERO!N27+MARZO!N27+ABRIL!N27+MAYO!N27+JUNIO!N27+JULIO!N27+AGOSTO!N27+SEPTIEMBRE!N27+OCTUBRE!N27+NOVIEMBRE!N27+DICIEMBRE!N27</f>
        <v>33357458.449999988</v>
      </c>
      <c r="O27" s="27">
        <f>ENERO!O27+FEBRERO!O27+MARZO!O27+ABRIL!O27+MAYO!O27+JUNIO!O27+JULIO!O27+AGOSTO!O27+SEPTIEMBRE!O27+OCTUBRE!O27+NOVIEMBRE!O27+DICIEMBRE!O27</f>
        <v>21865200</v>
      </c>
      <c r="P27" s="27">
        <f>ENERO!P27+FEBRERO!P27+MARZO!P27+ABRIL!P27+MAYO!P27+JUNIO!P27+JULIO!P27+AGOSTO!P27+SEPTIEMBRE!P27+OCTUBRE!P27+NOVIEMBRE!P27+DICIEMBRE!P27</f>
        <v>38416683.640000001</v>
      </c>
      <c r="Q27" s="27">
        <f t="shared" si="0"/>
        <v>409011444.78114384</v>
      </c>
      <c r="R27" s="24"/>
      <c r="S27" s="23"/>
    </row>
    <row r="28" spans="1:19" ht="15.75" x14ac:dyDescent="0.25">
      <c r="A28" s="10"/>
      <c r="B28" s="10"/>
      <c r="C28" s="25"/>
      <c r="D28" s="26" t="s">
        <v>23</v>
      </c>
      <c r="E28" s="27">
        <f>ENERO!E28+FEBRERO!E28+MARZO!E28+ABRIL!E28+MAYO!E28+JUNIO!E28+JULIO!E28+AGOSTO!E28+SEPTIEMBRE!E28+OCTUBRE!E28+NOVIEMBRE!E28+DICIEMBRE!E28</f>
        <v>110536402.86</v>
      </c>
      <c r="F28" s="27">
        <f>ENERO!F28+FEBRERO!F28+MARZO!F28+ABRIL!F28+MAYO!F28+JUNIO!F28+JULIO!F28+AGOSTO!F28+SEPTIEMBRE!F28+OCTUBRE!F28+NOVIEMBRE!F28+DICIEMBRE!F28</f>
        <v>383759.45890831202</v>
      </c>
      <c r="G28" s="27">
        <f>ENERO!G28+FEBRERO!G28+MARZO!G28+ABRIL!G28+MAYO!G28+JUNIO!G28+JULIO!G28+AGOSTO!G28+SEPTIEMBRE!G28+OCTUBRE!G28+NOVIEMBRE!G28+DICIEMBRE!G28</f>
        <v>6574718.5648501851</v>
      </c>
      <c r="H28" s="27">
        <f>ENERO!H28+FEBRERO!H28+MARZO!H28+ABRIL!H28+MAYO!H28+JUNIO!H28+JULIO!H28+AGOSTO!H28+SEPTIEMBRE!H28+OCTUBRE!H28+NOVIEMBRE!H28+DICIEMBRE!H28</f>
        <v>3528472.21</v>
      </c>
      <c r="I28" s="27">
        <f>ENERO!I28+FEBRERO!I28+MARZO!I28+ABRIL!I28+MAYO!I28+JUNIO!I28+JULIO!I28+AGOSTO!I28+SEPTIEMBRE!I28+OCTUBRE!I28+NOVIEMBRE!I28+DICIEMBRE!I28</f>
        <v>2106693.6849298044</v>
      </c>
      <c r="J28" s="27">
        <f>ENERO!J28+FEBRERO!J28+MARZO!J28+ABRIL!J28+MAYO!J28+JUNIO!J28+JULIO!J28+AGOSTO!J28+SEPTIEMBRE!J28+OCTUBRE!J28+NOVIEMBRE!J28+DICIEMBRE!J28</f>
        <v>827006.36999999988</v>
      </c>
      <c r="K28" s="27">
        <f>ENERO!K28+FEBRERO!K28+MARZO!K28+ABRIL!K28+MAYO!K28+JUNIO!K28+JULIO!K28+AGOSTO!K28+SEPTIEMBRE!K28+OCTUBRE!K28+NOVIEMBRE!K28+DICIEMBRE!K28</f>
        <v>8735618.7799999993</v>
      </c>
      <c r="L28" s="27">
        <f>ENERO!L28+FEBRERO!L28+MARZO!L28+ABRIL!L28+MAYO!L28+JUNIO!L28+JULIO!L28+AGOSTO!L28+SEPTIEMBRE!L28+OCTUBRE!L28+NOVIEMBRE!L28+DICIEMBRE!L28</f>
        <v>6754178.4299999997</v>
      </c>
      <c r="M28" s="27">
        <f>ENERO!M28+FEBRERO!M28+MARZO!M28+ABRIL!M28+MAYO!M28+JUNIO!M28+JULIO!M28+AGOSTO!M28+SEPTIEMBRE!M28+OCTUBRE!M28+NOVIEMBRE!M28+DICIEMBRE!M28</f>
        <v>4176516.7299999995</v>
      </c>
      <c r="N28" s="27">
        <f>ENERO!N28+FEBRERO!N28+MARZO!N28+ABRIL!N28+MAYO!N28+JUNIO!N28+JULIO!N28+AGOSTO!N28+SEPTIEMBRE!N28+OCTUBRE!N28+NOVIEMBRE!N28+DICIEMBRE!N28</f>
        <v>14647549.829999994</v>
      </c>
      <c r="O28" s="27">
        <f>ENERO!O28+FEBRERO!O28+MARZO!O28+ABRIL!O28+MAYO!O28+JUNIO!O28+JULIO!O28+AGOSTO!O28+SEPTIEMBRE!O28+OCTUBRE!O28+NOVIEMBRE!O28+DICIEMBRE!O28</f>
        <v>9601200</v>
      </c>
      <c r="P28" s="27">
        <f>ENERO!P28+FEBRERO!P28+MARZO!P28+ABRIL!P28+MAYO!P28+JUNIO!P28+JULIO!P28+AGOSTO!P28+SEPTIEMBRE!P28+OCTUBRE!P28+NOVIEMBRE!P28+DICIEMBRE!P28</f>
        <v>16869100.810000002</v>
      </c>
      <c r="Q28" s="27">
        <f t="shared" si="0"/>
        <v>184741217.72868827</v>
      </c>
      <c r="R28" s="24"/>
      <c r="S28" s="23"/>
    </row>
    <row r="29" spans="1:19" ht="15.75" x14ac:dyDescent="0.25">
      <c r="A29" s="10"/>
      <c r="B29" s="10"/>
      <c r="C29" s="25"/>
      <c r="D29" s="26" t="s">
        <v>24</v>
      </c>
      <c r="E29" s="27">
        <f>ENERO!E29+FEBRERO!E29+MARZO!E29+ABRIL!E29+MAYO!E29+JUNIO!E29+JULIO!E29+AGOSTO!E29+SEPTIEMBRE!E29+OCTUBRE!E29+NOVIEMBRE!E29+DICIEMBRE!E29</f>
        <v>51620955.340000004</v>
      </c>
      <c r="F29" s="27">
        <f>ENERO!F29+FEBRERO!F29+MARZO!F29+ABRIL!F29+MAYO!F29+JUNIO!F29+JULIO!F29+AGOSTO!F29+SEPTIEMBRE!F29+OCTUBRE!F29+NOVIEMBRE!F29+DICIEMBRE!F29</f>
        <v>175349.975064256</v>
      </c>
      <c r="G29" s="27">
        <f>ENERO!G29+FEBRERO!G29+MARZO!G29+ABRIL!G29+MAYO!G29+JUNIO!G29+JULIO!G29+AGOSTO!G29+SEPTIEMBRE!G29+OCTUBRE!G29+NOVIEMBRE!G29+DICIEMBRE!G29</f>
        <v>4867468.5792171843</v>
      </c>
      <c r="H29" s="27">
        <f>ENERO!H29+FEBRERO!H29+MARZO!H29+ABRIL!H29+MAYO!H29+JUNIO!H29+JULIO!H29+AGOSTO!H29+SEPTIEMBRE!H29+OCTUBRE!H29+NOVIEMBRE!H29+DICIEMBRE!H29</f>
        <v>1614012.8399999999</v>
      </c>
      <c r="I29" s="27">
        <f>ENERO!I29+FEBRERO!I29+MARZO!I29+ABRIL!I29+MAYO!I29+JUNIO!I29+JULIO!I29+AGOSTO!I29+SEPTIEMBRE!I29+OCTUBRE!I29+NOVIEMBRE!I29+DICIEMBRE!I29</f>
        <v>523641.39834015467</v>
      </c>
      <c r="J29" s="27">
        <f>ENERO!J29+FEBRERO!J29+MARZO!J29+ABRIL!J29+MAYO!J29+JUNIO!J29+JULIO!J29+AGOSTO!J29+SEPTIEMBRE!J29+OCTUBRE!J29+NOVIEMBRE!J29+DICIEMBRE!J29</f>
        <v>231661.43</v>
      </c>
      <c r="K29" s="27">
        <f>ENERO!K29+FEBRERO!K29+MARZO!K29+ABRIL!K29+MAYO!K29+JUNIO!K29+JULIO!K29+AGOSTO!K29+SEPTIEMBRE!K29+OCTUBRE!K29+NOVIEMBRE!K29+DICIEMBRE!K29</f>
        <v>4058326.0900000003</v>
      </c>
      <c r="L29" s="27">
        <f>ENERO!L29+FEBRERO!L29+MARZO!L29+ABRIL!L29+MAYO!L29+JUNIO!L29+JULIO!L29+AGOSTO!L29+SEPTIEMBRE!L29+OCTUBRE!L29+NOVIEMBRE!L29+DICIEMBRE!L29</f>
        <v>1678823.91</v>
      </c>
      <c r="M29" s="27">
        <f>ENERO!M29+FEBRERO!M29+MARZO!M29+ABRIL!M29+MAYO!M29+JUNIO!M29+JULIO!M29+AGOSTO!M29+SEPTIEMBRE!M29+OCTUBRE!M29+NOVIEMBRE!M29+DICIEMBRE!M29</f>
        <v>1950450.01</v>
      </c>
      <c r="N29" s="27">
        <f>ENERO!N29+FEBRERO!N29+MARZO!N29+ABRIL!N29+MAYO!N29+JUNIO!N29+JULIO!N29+AGOSTO!N29+SEPTIEMBRE!N29+OCTUBRE!N29+NOVIEMBRE!N29+DICIEMBRE!N29</f>
        <v>6840465.2300000004</v>
      </c>
      <c r="O29" s="27">
        <f>ENERO!O29+FEBRERO!O29+MARZO!O29+ABRIL!O29+MAYO!O29+JUNIO!O29+JULIO!O29+AGOSTO!O29+SEPTIEMBRE!O29+OCTUBRE!O29+NOVIEMBRE!O29+DICIEMBRE!O29</f>
        <v>4483800</v>
      </c>
      <c r="P29" s="27">
        <f>ENERO!P29+FEBRERO!P29+MARZO!P29+ABRIL!P29+MAYO!P29+JUNIO!P29+JULIO!P29+AGOSTO!P29+SEPTIEMBRE!P29+OCTUBRE!P29+NOVIEMBRE!P29+DICIEMBRE!P29</f>
        <v>7877939.6599999992</v>
      </c>
      <c r="Q29" s="27">
        <f t="shared" si="0"/>
        <v>85922894.462621599</v>
      </c>
      <c r="R29" s="24"/>
      <c r="S29" s="23"/>
    </row>
    <row r="30" spans="1:19" ht="15.75" x14ac:dyDescent="0.25">
      <c r="A30" s="10"/>
      <c r="B30" s="10"/>
      <c r="C30" s="25"/>
      <c r="D30" s="26" t="s">
        <v>25</v>
      </c>
      <c r="E30" s="27">
        <f>ENERO!E30+FEBRERO!E30+MARZO!E30+ABRIL!E30+MAYO!E30+JUNIO!E30+JULIO!E30+AGOSTO!E30+SEPTIEMBRE!E30+OCTUBRE!E30+NOVIEMBRE!E30+DICIEMBRE!E30</f>
        <v>138015081.45000002</v>
      </c>
      <c r="F30" s="27">
        <f>ENERO!F30+FEBRERO!F30+MARZO!F30+ABRIL!F30+MAYO!F30+JUNIO!F30+JULIO!F30+AGOSTO!F30+SEPTIEMBRE!F30+OCTUBRE!F30+NOVIEMBRE!F30+DICIEMBRE!F30</f>
        <v>454828.625924144</v>
      </c>
      <c r="G30" s="27">
        <f>ENERO!G30+FEBRERO!G30+MARZO!G30+ABRIL!G30+MAYO!G30+JUNIO!G30+JULIO!G30+AGOSTO!G30+SEPTIEMBRE!G30+OCTUBRE!G30+NOVIEMBRE!G30+DICIEMBRE!G30</f>
        <v>14738720.946845789</v>
      </c>
      <c r="H30" s="27">
        <f>ENERO!H30+FEBRERO!H30+MARZO!H30+ABRIL!H30+MAYO!H30+JUNIO!H30+JULIO!H30+AGOSTO!H30+SEPTIEMBRE!H30+OCTUBRE!H30+NOVIEMBRE!H30+DICIEMBRE!H30</f>
        <v>4247985.49</v>
      </c>
      <c r="I30" s="27">
        <f>ENERO!I30+FEBRERO!I30+MARZO!I30+ABRIL!I30+MAYO!I30+JUNIO!I30+JULIO!I30+AGOSTO!I30+SEPTIEMBRE!I30+OCTUBRE!I30+NOVIEMBRE!I30+DICIEMBRE!I30</f>
        <v>721255.41155571712</v>
      </c>
      <c r="J30" s="27">
        <f>ENERO!J30+FEBRERO!J30+MARZO!J30+ABRIL!J30+MAYO!J30+JUNIO!J30+JULIO!J30+AGOSTO!J30+SEPTIEMBRE!J30+OCTUBRE!J30+NOVIEMBRE!J30+DICIEMBRE!J30</f>
        <v>353719.59</v>
      </c>
      <c r="K30" s="27">
        <f>ENERO!K30+FEBRERO!K30+MARZO!K30+ABRIL!K30+MAYO!K30+JUNIO!K30+JULIO!K30+AGOSTO!K30+SEPTIEMBRE!K30+OCTUBRE!K30+NOVIEMBRE!K30+DICIEMBRE!K30</f>
        <v>10773583.680000002</v>
      </c>
      <c r="L30" s="27">
        <f>ENERO!L30+FEBRERO!L30+MARZO!L30+ABRIL!L30+MAYO!L30+JUNIO!L30+JULIO!L30+AGOSTO!L30+SEPTIEMBRE!L30+OCTUBRE!L30+NOVIEMBRE!L30+DICIEMBRE!L30</f>
        <v>2312385.4900000002</v>
      </c>
      <c r="M30" s="27">
        <f>ENERO!M30+FEBRERO!M30+MARZO!M30+ABRIL!M30+MAYO!M30+JUNIO!M30+JULIO!M30+AGOSTO!M30+SEPTIEMBRE!M30+OCTUBRE!M30+NOVIEMBRE!M30+DICIEMBRE!M30</f>
        <v>5214773.7799999993</v>
      </c>
      <c r="N30" s="27">
        <f>ENERO!N30+FEBRERO!N30+MARZO!N30+ABRIL!N30+MAYO!N30+JUNIO!N30+JULIO!N30+AGOSTO!N30+SEPTIEMBRE!N30+OCTUBRE!N30+NOVIEMBRE!N30+DICIEMBRE!N30</f>
        <v>18288842.090000004</v>
      </c>
      <c r="O30" s="27">
        <f>ENERO!O30+FEBRERO!O30+MARZO!O30+ABRIL!O30+MAYO!O30+JUNIO!O30+JULIO!O30+AGOSTO!O30+SEPTIEMBRE!O30+OCTUBRE!O30+NOVIEMBRE!O30+DICIEMBRE!O30</f>
        <v>11988000</v>
      </c>
      <c r="P30" s="27">
        <f>ENERO!P30+FEBRERO!P30+MARZO!P30+ABRIL!P30+MAYO!P30+JUNIO!P30+JULIO!P30+AGOSTO!P30+SEPTIEMBRE!P30+OCTUBRE!P30+NOVIEMBRE!P30+DICIEMBRE!P30</f>
        <v>21062656.809999999</v>
      </c>
      <c r="Q30" s="27">
        <f t="shared" si="0"/>
        <v>228171833.3643257</v>
      </c>
      <c r="R30" s="24"/>
      <c r="S30" s="23"/>
    </row>
    <row r="31" spans="1:19" ht="15.75" x14ac:dyDescent="0.25">
      <c r="A31" s="10"/>
      <c r="B31" s="10"/>
      <c r="C31" s="25"/>
      <c r="D31" s="26" t="s">
        <v>26</v>
      </c>
      <c r="E31" s="27">
        <f>ENERO!E31+FEBRERO!E31+MARZO!E31+ABRIL!E31+MAYO!E31+JUNIO!E31+JULIO!E31+AGOSTO!E31+SEPTIEMBRE!E31+OCTUBRE!E31+NOVIEMBRE!E31+DICIEMBRE!E31</f>
        <v>99594666.479999989</v>
      </c>
      <c r="F31" s="27">
        <f>ENERO!F31+FEBRERO!F31+MARZO!F31+ABRIL!F31+MAYO!F31+JUNIO!F31+JULIO!F31+AGOSTO!F31+SEPTIEMBRE!F31+OCTUBRE!F31+NOVIEMBRE!F31+DICIEMBRE!F31</f>
        <v>346030.66021589597</v>
      </c>
      <c r="G31" s="27">
        <f>ENERO!G31+FEBRERO!G31+MARZO!G31+ABRIL!G31+MAYO!G31+JUNIO!G31+JULIO!G31+AGOSTO!G31+SEPTIEMBRE!G31+OCTUBRE!G31+NOVIEMBRE!G31+DICIEMBRE!G31</f>
        <v>13668508.798250243</v>
      </c>
      <c r="H31" s="27">
        <f>ENERO!H31+FEBRERO!H31+MARZO!H31+ABRIL!H31+MAYO!H31+JUNIO!H31+JULIO!H31+AGOSTO!H31+SEPTIEMBRE!H31+OCTUBRE!H31+NOVIEMBRE!H31+DICIEMBRE!H31</f>
        <v>3124680.0000000005</v>
      </c>
      <c r="I31" s="27">
        <f>ENERO!I31+FEBRERO!I31+MARZO!I31+ABRIL!I31+MAYO!I31+JUNIO!I31+JULIO!I31+AGOSTO!I31+SEPTIEMBRE!I31+OCTUBRE!I31+NOVIEMBRE!I31+DICIEMBRE!I31</f>
        <v>450160.38530332089</v>
      </c>
      <c r="J31" s="27">
        <f>ENERO!J31+FEBRERO!J31+MARZO!J31+ABRIL!J31+MAYO!J31+JUNIO!J31+JULIO!J31+AGOSTO!J31+SEPTIEMBRE!J31+OCTUBRE!J31+NOVIEMBRE!J31+DICIEMBRE!J31</f>
        <v>184332.75</v>
      </c>
      <c r="K31" s="27">
        <f>ENERO!K31+FEBRERO!K31+MARZO!K31+ABRIL!K31+MAYO!K31+JUNIO!K31+JULIO!K31+AGOSTO!K31+SEPTIEMBRE!K31+OCTUBRE!K31+NOVIEMBRE!K31+DICIEMBRE!K31</f>
        <v>7872321.3900000006</v>
      </c>
      <c r="L31" s="27">
        <f>ENERO!L31+FEBRERO!L31+MARZO!L31+ABRIL!L31+MAYO!L31+JUNIO!L31+JULIO!L31+AGOSTO!L31+SEPTIEMBRE!L31+OCTUBRE!L31+NOVIEMBRE!L31+DICIEMBRE!L31</f>
        <v>1443239.62</v>
      </c>
      <c r="M31" s="27">
        <f>ENERO!M31+FEBRERO!M31+MARZO!M31+ABRIL!M31+MAYO!M31+JUNIO!M31+JULIO!M31+AGOSTO!M31+SEPTIEMBRE!M31+OCTUBRE!M31+NOVIEMBRE!M31+DICIEMBRE!M31</f>
        <v>3763093.1399999997</v>
      </c>
      <c r="N31" s="27">
        <f>ENERO!N31+FEBRERO!N31+MARZO!N31+ABRIL!N31+MAYO!N31+JUNIO!N31+JULIO!N31+AGOSTO!N31+SEPTIEMBRE!N31+OCTUBRE!N31+NOVIEMBRE!N31+DICIEMBRE!N31</f>
        <v>13197624.899999999</v>
      </c>
      <c r="O31" s="27">
        <f>ENERO!O31+FEBRERO!O31+MARZO!O31+ABRIL!O31+MAYO!O31+JUNIO!O31+JULIO!O31+AGOSTO!O31+SEPTIEMBRE!O31+OCTUBRE!O31+NOVIEMBRE!O31+DICIEMBRE!O31</f>
        <v>8650800</v>
      </c>
      <c r="P31" s="27">
        <f>ENERO!P31+FEBRERO!P31+MARZO!P31+ABRIL!P31+MAYO!P31+JUNIO!P31+JULIO!P31+AGOSTO!P31+SEPTIEMBRE!P31+OCTUBRE!P31+NOVIEMBRE!P31+DICIEMBRE!P31</f>
        <v>15199268.559999999</v>
      </c>
      <c r="Q31" s="27">
        <f t="shared" si="0"/>
        <v>167494726.68376946</v>
      </c>
      <c r="R31" s="24"/>
      <c r="S31" s="23"/>
    </row>
    <row r="32" spans="1:19" ht="15.75" x14ac:dyDescent="0.25">
      <c r="A32" s="10"/>
      <c r="B32" s="10"/>
      <c r="C32" s="25"/>
      <c r="D32" s="26" t="s">
        <v>27</v>
      </c>
      <c r="E32" s="27">
        <f>ENERO!E32+FEBRERO!E32+MARZO!E32+ABRIL!E32+MAYO!E32+JUNIO!E32+JULIO!E32+AGOSTO!E32+SEPTIEMBRE!E32+OCTUBRE!E32+NOVIEMBRE!E32+DICIEMBRE!E32</f>
        <v>35674618.140000001</v>
      </c>
      <c r="F32" s="27">
        <f>ENERO!F32+FEBRERO!F32+MARZO!F32+ABRIL!F32+MAYO!F32+JUNIO!F32+JULIO!F32+AGOSTO!F32+SEPTIEMBRE!F32+OCTUBRE!F32+NOVIEMBRE!F32+DICIEMBRE!F32</f>
        <v>121647.28982868</v>
      </c>
      <c r="G32" s="27">
        <f>ENERO!G32+FEBRERO!G32+MARZO!G32+ABRIL!G32+MAYO!G32+JUNIO!G32+JULIO!G32+AGOSTO!G32+SEPTIEMBRE!G32+OCTUBRE!G32+NOVIEMBRE!G32+DICIEMBRE!G32</f>
        <v>8040622.4169830475</v>
      </c>
      <c r="H32" s="27">
        <f>ENERO!H32+FEBRERO!H32+MARZO!H32+ABRIL!H32+MAYO!H32+JUNIO!H32+JULIO!H32+AGOSTO!H32+SEPTIEMBRE!H32+OCTUBRE!H32+NOVIEMBRE!H32+DICIEMBRE!H32</f>
        <v>1119041.6700000002</v>
      </c>
      <c r="I32" s="27">
        <f>ENERO!I32+FEBRERO!I32+MARZO!I32+ABRIL!I32+MAYO!I32+JUNIO!I32+JULIO!I32+AGOSTO!I32+SEPTIEMBRE!I32+OCTUBRE!I32+NOVIEMBRE!I32+DICIEMBRE!I32</f>
        <v>388807.28383567341</v>
      </c>
      <c r="J32" s="27">
        <f>ENERO!J32+FEBRERO!J32+MARZO!J32+ABRIL!J32+MAYO!J32+JUNIO!J32+JULIO!J32+AGOSTO!J32+SEPTIEMBRE!J32+OCTUBRE!J32+NOVIEMBRE!J32+DICIEMBRE!J32</f>
        <v>234152.39</v>
      </c>
      <c r="K32" s="27">
        <f>ENERO!K32+FEBRERO!K32+MARZO!K32+ABRIL!K32+MAYO!K32+JUNIO!K32+JULIO!K32+AGOSTO!K32+SEPTIEMBRE!K32+OCTUBRE!K32+NOVIEMBRE!K32+DICIEMBRE!K32</f>
        <v>2807214.7199999997</v>
      </c>
      <c r="L32" s="27">
        <f>ENERO!L32+FEBRERO!L32+MARZO!L32+ABRIL!L32+MAYO!L32+JUNIO!L32+JULIO!L32+AGOSTO!L32+SEPTIEMBRE!L32+OCTUBRE!L32+NOVIEMBRE!L32+DICIEMBRE!L32</f>
        <v>1246538.1600000001</v>
      </c>
      <c r="M32" s="27">
        <f>ENERO!M32+FEBRERO!M32+MARZO!M32+ABRIL!M32+MAYO!M32+JUNIO!M32+JULIO!M32+AGOSTO!M32+SEPTIEMBRE!M32+OCTUBRE!M32+NOVIEMBRE!M32+DICIEMBRE!M32</f>
        <v>1347932.0200000003</v>
      </c>
      <c r="N32" s="27">
        <f>ENERO!N32+FEBRERO!N32+MARZO!N32+ABRIL!N32+MAYO!N32+JUNIO!N32+JULIO!N32+AGOSTO!N32+SEPTIEMBRE!N32+OCTUBRE!N32+NOVIEMBRE!N32+DICIEMBRE!N32</f>
        <v>4727363.5000000009</v>
      </c>
      <c r="O32" s="27">
        <f>ENERO!O32+FEBRERO!O32+MARZO!O32+ABRIL!O32+MAYO!O32+JUNIO!O32+JULIO!O32+AGOSTO!O32+SEPTIEMBRE!O32+OCTUBRE!O32+NOVIEMBRE!O32+DICIEMBRE!O32</f>
        <v>3098700</v>
      </c>
      <c r="P32" s="27">
        <f>ENERO!P32+FEBRERO!P32+MARZO!P32+ABRIL!P32+MAYO!P32+JUNIO!P32+JULIO!P32+AGOSTO!P32+SEPTIEMBRE!P32+OCTUBRE!P32+NOVIEMBRE!P32+DICIEMBRE!P32</f>
        <v>5444348.9099999992</v>
      </c>
      <c r="Q32" s="27">
        <f t="shared" si="0"/>
        <v>64250986.500647403</v>
      </c>
      <c r="R32" s="24"/>
      <c r="S32" s="23"/>
    </row>
    <row r="33" spans="1:19" ht="15.75" x14ac:dyDescent="0.25">
      <c r="A33" s="10"/>
      <c r="B33" s="10"/>
      <c r="C33" s="25"/>
      <c r="D33" s="26" t="s">
        <v>28</v>
      </c>
      <c r="E33" s="27">
        <f>ENERO!E33+FEBRERO!E33+MARZO!E33+ABRIL!E33+MAYO!E33+JUNIO!E33+JULIO!E33+AGOSTO!E33+SEPTIEMBRE!E33+OCTUBRE!E33+NOVIEMBRE!E33+DICIEMBRE!E33</f>
        <v>66752188.5</v>
      </c>
      <c r="F33" s="27">
        <f>ENERO!F33+FEBRERO!F33+MARZO!F33+ABRIL!F33+MAYO!F33+JUNIO!F33+JULIO!F33+AGOSTO!F33+SEPTIEMBRE!F33+OCTUBRE!F33+NOVIEMBRE!F33+DICIEMBRE!F33</f>
        <v>224219.53565343999</v>
      </c>
      <c r="G33" s="27">
        <f>ENERO!G33+FEBRERO!G33+MARZO!G33+ABRIL!G33+MAYO!G33+JUNIO!G33+JULIO!G33+AGOSTO!G33+SEPTIEMBRE!G33+OCTUBRE!G33+NOVIEMBRE!G33+DICIEMBRE!G33</f>
        <v>4802016.6841762476</v>
      </c>
      <c r="H33" s="27">
        <f>ENERO!H33+FEBRERO!H33+MARZO!H33+ABRIL!H33+MAYO!H33+JUNIO!H33+JULIO!H33+AGOSTO!H33+SEPTIEMBRE!H33+OCTUBRE!H33+NOVIEMBRE!H33+DICIEMBRE!H33</f>
        <v>2068494.9799999997</v>
      </c>
      <c r="I33" s="27">
        <f>ENERO!I33+FEBRERO!I33+MARZO!I33+ABRIL!I33+MAYO!I33+JUNIO!I33+JULIO!I33+AGOSTO!I33+SEPTIEMBRE!I33+OCTUBRE!I33+NOVIEMBRE!I33+DICIEMBRE!I33</f>
        <v>464428.53773765755</v>
      </c>
      <c r="J33" s="27">
        <f>ENERO!J33+FEBRERO!J33+MARZO!J33+ABRIL!J33+MAYO!J33+JUNIO!J33+JULIO!J33+AGOSTO!J33+SEPTIEMBRE!J33+OCTUBRE!J33+NOVIEMBRE!J33+DICIEMBRE!J33</f>
        <v>132022.1</v>
      </c>
      <c r="K33" s="27">
        <f>ENERO!K33+FEBRERO!K33+MARZO!K33+ABRIL!K33+MAYO!K33+JUNIO!K33+JULIO!K33+AGOSTO!K33+SEPTIEMBRE!K33+OCTUBRE!K33+NOVIEMBRE!K33+DICIEMBRE!K33</f>
        <v>5234015.95</v>
      </c>
      <c r="L33" s="27">
        <f>ENERO!L33+FEBRERO!L33+MARZO!L33+ABRIL!L33+MAYO!L33+JUNIO!L33+JULIO!L33+AGOSTO!L33+SEPTIEMBRE!L33+OCTUBRE!L33+NOVIEMBRE!L33+DICIEMBRE!L33</f>
        <v>1488984.1400000001</v>
      </c>
      <c r="M33" s="27">
        <f>ENERO!M33+FEBRERO!M33+MARZO!M33+ABRIL!M33+MAYO!M33+JUNIO!M33+JULIO!M33+AGOSTO!M33+SEPTIEMBRE!M33+OCTUBRE!M33+NOVIEMBRE!M33+DICIEMBRE!M33</f>
        <v>2522169.9299999997</v>
      </c>
      <c r="N33" s="27">
        <f>ENERO!N33+FEBRERO!N33+MARZO!N33+ABRIL!N33+MAYO!N33+JUNIO!N33+JULIO!N33+AGOSTO!N33+SEPTIEMBRE!N33+OCTUBRE!N33+NOVIEMBRE!N33+DICIEMBRE!N33</f>
        <v>8845557.2399999984</v>
      </c>
      <c r="O33" s="27">
        <f>ENERO!O33+FEBRERO!O33+MARZO!O33+ABRIL!O33+MAYO!O33+JUNIO!O33+JULIO!O33+AGOSTO!O33+SEPTIEMBRE!O33+OCTUBRE!O33+NOVIEMBRE!O33+DICIEMBRE!O33</f>
        <v>3884727</v>
      </c>
      <c r="P33" s="27">
        <f>ENERO!P33+FEBRERO!P33+MARZO!P33+ABRIL!P33+MAYO!P33+JUNIO!P33+JULIO!P33+AGOSTO!P33+SEPTIEMBRE!P33+OCTUBRE!P33+NOVIEMBRE!P33+DICIEMBRE!P33</f>
        <v>10187136.33</v>
      </c>
      <c r="Q33" s="27">
        <f t="shared" si="0"/>
        <v>106605960.92756733</v>
      </c>
      <c r="R33" s="24"/>
      <c r="S33" s="23"/>
    </row>
    <row r="34" spans="1:19" ht="15.75" x14ac:dyDescent="0.25">
      <c r="A34" s="10"/>
      <c r="B34" s="10"/>
      <c r="C34" s="25"/>
      <c r="D34" s="26" t="s">
        <v>29</v>
      </c>
      <c r="E34" s="27">
        <f>ENERO!E34+FEBRERO!E34+MARZO!E34+ABRIL!E34+MAYO!E34+JUNIO!E34+JULIO!E34+AGOSTO!E34+SEPTIEMBRE!E34+OCTUBRE!E34+NOVIEMBRE!E34+DICIEMBRE!E34</f>
        <v>285652536.99000001</v>
      </c>
      <c r="F34" s="27">
        <f>ENERO!F34+FEBRERO!F34+MARZO!F34+ABRIL!F34+MAYO!F34+JUNIO!F34+JULIO!F34+AGOSTO!F34+SEPTIEMBRE!F34+OCTUBRE!F34+NOVIEMBRE!F34+DICIEMBRE!F34</f>
        <v>972792.13675696787</v>
      </c>
      <c r="G34" s="27">
        <f>ENERO!G34+FEBRERO!G34+MARZO!G34+ABRIL!G34+MAYO!G34+JUNIO!G34+JULIO!G34+AGOSTO!G34+SEPTIEMBRE!G34+OCTUBRE!G34+NOVIEMBRE!G34+DICIEMBRE!G34</f>
        <v>21917076.31425029</v>
      </c>
      <c r="H34" s="27">
        <f>ENERO!H34+FEBRERO!H34+MARZO!H34+ABRIL!H34+MAYO!H34+JUNIO!H34+JULIO!H34+AGOSTO!H34+SEPTIEMBRE!H34+OCTUBRE!H34+NOVIEMBRE!H34+DICIEMBRE!H34</f>
        <v>8902789.7299999986</v>
      </c>
      <c r="I34" s="27">
        <f>ENERO!I34+FEBRERO!I34+MARZO!I34+ABRIL!I34+MAYO!I34+JUNIO!I34+JULIO!I34+AGOSTO!I34+SEPTIEMBRE!I34+OCTUBRE!I34+NOVIEMBRE!I34+DICIEMBRE!I34</f>
        <v>1369743.2336963173</v>
      </c>
      <c r="J34" s="27">
        <f>ENERO!J34+FEBRERO!J34+MARZO!J34+ABRIL!J34+MAYO!J34+JUNIO!J34+JULIO!J34+AGOSTO!J34+SEPTIEMBRE!J34+OCTUBRE!J34+NOVIEMBRE!J34+DICIEMBRE!J34</f>
        <v>777186.70000000007</v>
      </c>
      <c r="K34" s="27">
        <f>ENERO!K34+FEBRERO!K34+MARZO!K34+ABRIL!K34+MAYO!K34+JUNIO!K34+JULIO!K34+AGOSTO!K34+SEPTIEMBRE!K34+OCTUBRE!K34+NOVIEMBRE!K34+DICIEMBRE!K34</f>
        <v>22470920.489999998</v>
      </c>
      <c r="L34" s="27">
        <f>ENERO!L34+FEBRERO!L34+MARZO!L34+ABRIL!L34+MAYO!L34+JUNIO!L34+JULIO!L34+AGOSTO!L34+SEPTIEMBRE!L34+OCTUBRE!L34+NOVIEMBRE!L34+DICIEMBRE!L34</f>
        <v>4391473.95</v>
      </c>
      <c r="M34" s="27">
        <f>ENERO!M34+FEBRERO!M34+MARZO!M34+ABRIL!M34+MAYO!M34+JUNIO!M34+JULIO!M34+AGOSTO!M34+SEPTIEMBRE!M34+OCTUBRE!M34+NOVIEMBRE!M34+DICIEMBRE!M34</f>
        <v>10793121.390000002</v>
      </c>
      <c r="N34" s="27">
        <f>ENERO!N34+FEBRERO!N34+MARZO!N34+ABRIL!N34+MAYO!N34+JUNIO!N34+JULIO!N34+AGOSTO!N34+SEPTIEMBRE!N34+OCTUBRE!N34+NOVIEMBRE!N34+DICIEMBRE!N34</f>
        <v>37852780.520000011</v>
      </c>
      <c r="O34" s="27">
        <f>ENERO!O34+FEBRERO!O34+MARZO!O34+ABRIL!O34+MAYO!O34+JUNIO!O34+JULIO!O34+AGOSTO!O34+SEPTIEMBRE!O34+OCTUBRE!O34+NOVIEMBRE!O34+DICIEMBRE!O34</f>
        <v>16623906</v>
      </c>
      <c r="P34" s="27">
        <f>ENERO!P34+FEBRERO!P34+MARZO!P34+ABRIL!P34+MAYO!P34+JUNIO!P34+JULIO!P34+AGOSTO!P34+SEPTIEMBRE!P34+OCTUBRE!P34+NOVIEMBRE!P34+DICIEMBRE!P34</f>
        <v>43593796.149999999</v>
      </c>
      <c r="Q34" s="27">
        <f t="shared" si="0"/>
        <v>455318123.60470355</v>
      </c>
      <c r="R34" s="24"/>
      <c r="S34" s="23"/>
    </row>
    <row r="35" spans="1:19" ht="15.75" x14ac:dyDescent="0.25">
      <c r="A35" s="10"/>
      <c r="B35" s="10"/>
      <c r="C35" s="25"/>
      <c r="D35" s="26" t="s">
        <v>30</v>
      </c>
      <c r="E35" s="27">
        <f>ENERO!E35+FEBRERO!E35+MARZO!E35+ABRIL!E35+MAYO!E35+JUNIO!E35+JULIO!E35+AGOSTO!E35+SEPTIEMBRE!E35+OCTUBRE!E35+NOVIEMBRE!E35+DICIEMBRE!E35</f>
        <v>198557283.31</v>
      </c>
      <c r="F35" s="27">
        <f>ENERO!F35+FEBRERO!F35+MARZO!F35+ABRIL!F35+MAYO!F35+JUNIO!F35+JULIO!F35+AGOSTO!F35+SEPTIEMBRE!F35+OCTUBRE!F35+NOVIEMBRE!F35+DICIEMBRE!F35</f>
        <v>684829.18718368013</v>
      </c>
      <c r="G35" s="27">
        <f>ENERO!G35+FEBRERO!G35+MARZO!G35+ABRIL!G35+MAYO!G35+JUNIO!G35+JULIO!G35+AGOSTO!G35+SEPTIEMBRE!G35+OCTUBRE!G35+NOVIEMBRE!G35+DICIEMBRE!G35</f>
        <v>13956319.709739802</v>
      </c>
      <c r="H35" s="27">
        <f>ENERO!H35+FEBRERO!H35+MARZO!H35+ABRIL!H35+MAYO!H35+JUNIO!H35+JULIO!H35+AGOSTO!H35+SEPTIEMBRE!H35+OCTUBRE!H35+NOVIEMBRE!H35+DICIEMBRE!H35</f>
        <v>6223428.8399999989</v>
      </c>
      <c r="I35" s="27">
        <f>ENERO!I35+FEBRERO!I35+MARZO!I35+ABRIL!I35+MAYO!I35+JUNIO!I35+JULIO!I35+AGOSTO!I35+SEPTIEMBRE!I35+OCTUBRE!I35+NOVIEMBRE!I35+DICIEMBRE!I35</f>
        <v>1005191.7729990161</v>
      </c>
      <c r="J35" s="27">
        <f>ENERO!J35+FEBRERO!J35+MARZO!J35+ABRIL!J35+MAYO!J35+JUNIO!J35+JULIO!J35+AGOSTO!J35+SEPTIEMBRE!J35+OCTUBRE!J35+NOVIEMBRE!J35+DICIEMBRE!J35</f>
        <v>582890.0199999999</v>
      </c>
      <c r="K35" s="27">
        <f>ENERO!K35+FEBRERO!K35+MARZO!K35+ABRIL!K35+MAYO!K35+JUNIO!K35+JULIO!K35+AGOSTO!K35+SEPTIEMBRE!K35+OCTUBRE!K35+NOVIEMBRE!K35+DICIEMBRE!K35</f>
        <v>15667018.370000001</v>
      </c>
      <c r="L35" s="27">
        <f>ENERO!L35+FEBRERO!L35+MARZO!L35+ABRIL!L35+MAYO!L35+JUNIO!L35+JULIO!L35+AGOSTO!L35+SEPTIEMBRE!L35+OCTUBRE!L35+NOVIEMBRE!L35+DICIEMBRE!L35</f>
        <v>3222701.42</v>
      </c>
      <c r="M35" s="27">
        <f>ENERO!M35+FEBRERO!M35+MARZO!M35+ABRIL!M35+MAYO!M35+JUNIO!M35+JULIO!M35+AGOSTO!M35+SEPTIEMBRE!M35+OCTUBRE!M35+NOVIEMBRE!M35+DICIEMBRE!M35</f>
        <v>7502306.1200000001</v>
      </c>
      <c r="N35" s="27">
        <f>ENERO!N35+FEBRERO!N35+MARZO!N35+ABRIL!N35+MAYO!N35+JUNIO!N35+JULIO!N35+AGOSTO!N35+SEPTIEMBRE!N35+OCTUBRE!N35+NOVIEMBRE!N35+DICIEMBRE!N35</f>
        <v>26311493.279999994</v>
      </c>
      <c r="O35" s="27">
        <f>ENERO!O35+FEBRERO!O35+MARZO!O35+ABRIL!O35+MAYO!O35+JUNIO!O35+JULIO!O35+AGOSTO!O35+SEPTIEMBRE!O35+OCTUBRE!O35+NOVIEMBRE!O35+DICIEMBRE!O35</f>
        <v>17246700</v>
      </c>
      <c r="P35" s="27">
        <f>ENERO!P35+FEBRERO!P35+MARZO!P35+ABRIL!P35+MAYO!P35+JUNIO!P35+JULIO!P35+AGOSTO!P35+SEPTIEMBRE!P35+OCTUBRE!P35+NOVIEMBRE!P35+DICIEMBRE!P35</f>
        <v>30302079.009999998</v>
      </c>
      <c r="Q35" s="27">
        <f t="shared" si="0"/>
        <v>321262241.03992248</v>
      </c>
      <c r="R35" s="24"/>
      <c r="S35" s="23"/>
    </row>
    <row r="36" spans="1:19" ht="15.75" x14ac:dyDescent="0.25">
      <c r="A36" s="10"/>
      <c r="B36" s="10"/>
      <c r="C36" s="25"/>
      <c r="D36" s="26" t="s">
        <v>31</v>
      </c>
      <c r="E36" s="27">
        <f>ENERO!E36+FEBRERO!E36+MARZO!E36+ABRIL!E36+MAYO!E36+JUNIO!E36+JULIO!E36+AGOSTO!E36+SEPTIEMBRE!E36+OCTUBRE!E36+NOVIEMBRE!E36+DICIEMBRE!E36</f>
        <v>264249146.93999997</v>
      </c>
      <c r="F36" s="27">
        <f>ENERO!F36+FEBRERO!F36+MARZO!F36+ABRIL!F36+MAYO!F36+JUNIO!F36+JULIO!F36+AGOSTO!F36+SEPTIEMBRE!F36+OCTUBRE!F36+NOVIEMBRE!F36+DICIEMBRE!F36</f>
        <v>881512.78508176806</v>
      </c>
      <c r="G36" s="27">
        <f>ENERO!G36+FEBRERO!G36+MARZO!G36+ABRIL!G36+MAYO!G36+JUNIO!G36+JULIO!G36+AGOSTO!G36+SEPTIEMBRE!G36+OCTUBRE!G36+NOVIEMBRE!G36+DICIEMBRE!G36</f>
        <v>14610844.437834369</v>
      </c>
      <c r="H36" s="27">
        <f>ENERO!H36+FEBRERO!H36+MARZO!H36+ABRIL!H36+MAYO!H36+JUNIO!H36+JULIO!H36+AGOSTO!H36+SEPTIEMBRE!H36+OCTUBRE!H36+NOVIEMBRE!H36+DICIEMBRE!H36</f>
        <v>7069989.8900000006</v>
      </c>
      <c r="I36" s="27">
        <f>ENERO!I36+FEBRERO!I36+MARZO!I36+ABRIL!I36+MAYO!I36+JUNIO!I36+JULIO!I36+AGOSTO!I36+SEPTIEMBRE!I36+OCTUBRE!I36+NOVIEMBRE!I36+DICIEMBRE!I36</f>
        <v>1461772.8608977888</v>
      </c>
      <c r="J36" s="27">
        <f>ENERO!J36+FEBRERO!J36+MARZO!J36+ABRIL!J36+MAYO!J36+JUNIO!J36+JULIO!J36+AGOSTO!J36+SEPTIEMBRE!J36+OCTUBRE!J36+NOVIEMBRE!J36+DICIEMBRE!J36</f>
        <v>1023794.03</v>
      </c>
      <c r="K36" s="27">
        <f>ENERO!K36+FEBRERO!K36+MARZO!K36+ABRIL!K36+MAYO!K36+JUNIO!K36+JULIO!K36+AGOSTO!K36+SEPTIEMBRE!K36+OCTUBRE!K36+NOVIEMBRE!K36+DICIEMBRE!K36</f>
        <v>20686197.599999998</v>
      </c>
      <c r="L36" s="27">
        <f>ENERO!L36+FEBRERO!L36+MARZO!L36+ABRIL!L36+MAYO!L36+JUNIO!L36+JULIO!L36+AGOSTO!L36+SEPTIEMBRE!L36+OCTUBRE!L36+NOVIEMBRE!L36+DICIEMBRE!L36</f>
        <v>4686526.09</v>
      </c>
      <c r="M36" s="27">
        <f>ENERO!M36+FEBRERO!M36+MARZO!M36+ABRIL!M36+MAYO!M36+JUNIO!M36+JULIO!M36+AGOSTO!M36+SEPTIEMBRE!M36+OCTUBRE!M36+NOVIEMBRE!M36+DICIEMBRE!M36</f>
        <v>9984413.6599999983</v>
      </c>
      <c r="N36" s="27">
        <f>ENERO!N36+FEBRERO!N36+MARZO!N36+ABRIL!N36+MAYO!N36+JUNIO!N36+JULIO!N36+AGOSTO!N36+SEPTIEMBRE!N36+OCTUBRE!N36+NOVIEMBRE!N36+DICIEMBRE!N36</f>
        <v>35016543.760000005</v>
      </c>
      <c r="O36" s="27">
        <f>ENERO!O36+FEBRERO!O36+MARZO!O36+ABRIL!O36+MAYO!O36+JUNIO!O36+JULIO!O36+AGOSTO!O36+SEPTIEMBRE!O36+OCTUBRE!O36+NOVIEMBRE!O36+DICIEMBRE!O36</f>
        <v>22952700</v>
      </c>
      <c r="P36" s="27">
        <f>ENERO!P36+FEBRERO!P36+MARZO!P36+ABRIL!P36+MAYO!P36+JUNIO!P36+JULIO!P36+AGOSTO!P36+SEPTIEMBRE!P36+OCTUBRE!P36+NOVIEMBRE!P36+DICIEMBRE!P36</f>
        <v>40327397.640000001</v>
      </c>
      <c r="Q36" s="27">
        <f t="shared" si="0"/>
        <v>422950839.69381386</v>
      </c>
      <c r="R36" s="24"/>
      <c r="S36" s="23"/>
    </row>
    <row r="37" spans="1:19" ht="15.75" x14ac:dyDescent="0.25">
      <c r="A37" s="10"/>
      <c r="B37" s="10"/>
      <c r="C37" s="25"/>
      <c r="D37" s="26" t="s">
        <v>32</v>
      </c>
      <c r="E37" s="27">
        <f>ENERO!E37+FEBRERO!E37+MARZO!E37+ABRIL!E37+MAYO!E37+JUNIO!E37+JULIO!E37+AGOSTO!E37+SEPTIEMBRE!E37+OCTUBRE!E37+NOVIEMBRE!E37+DICIEMBRE!E37</f>
        <v>137621344.73000002</v>
      </c>
      <c r="F37" s="27">
        <f>ENERO!F37+FEBRERO!F37+MARZO!F37+ABRIL!F37+MAYO!F37+JUNIO!F37+JULIO!F37+AGOSTO!F37+SEPTIEMBRE!F37+OCTUBRE!F37+NOVIEMBRE!F37+DICIEMBRE!F37</f>
        <v>466554.51187011198</v>
      </c>
      <c r="G37" s="27">
        <f>ENERO!G37+FEBRERO!G37+MARZO!G37+ABRIL!G37+MAYO!G37+JUNIO!G37+JULIO!G37+AGOSTO!G37+SEPTIEMBRE!G37+OCTUBRE!G37+NOVIEMBRE!G37+DICIEMBRE!G37</f>
        <v>10745131.977025524</v>
      </c>
      <c r="H37" s="27">
        <f>ENERO!H37+FEBRERO!H37+MARZO!H37+ABRIL!H37+MAYO!H37+JUNIO!H37+JULIO!H37+AGOSTO!H37+SEPTIEMBRE!H37+OCTUBRE!H37+NOVIEMBRE!H37+DICIEMBRE!H37</f>
        <v>4281707.9600000009</v>
      </c>
      <c r="I37" s="27">
        <f>ENERO!I37+FEBRERO!I37+MARZO!I37+ABRIL!I37+MAYO!I37+JUNIO!I37+JULIO!I37+AGOSTO!I37+SEPTIEMBRE!I37+OCTUBRE!I37+NOVIEMBRE!I37+DICIEMBRE!I37</f>
        <v>913875.54941926175</v>
      </c>
      <c r="J37" s="27">
        <f>ENERO!J37+FEBRERO!J37+MARZO!J37+ABRIL!J37+MAYO!J37+JUNIO!J37+JULIO!J37+AGOSTO!J37+SEPTIEMBRE!J37+OCTUBRE!J37+NOVIEMBRE!J37+DICIEMBRE!J37</f>
        <v>396066.31</v>
      </c>
      <c r="K37" s="27">
        <f>ENERO!K37+FEBRERO!K37+MARZO!K37+ABRIL!K37+MAYO!K37+JUNIO!K37+JULIO!K37+AGOSTO!K37+SEPTIEMBRE!K37+OCTUBRE!K37+NOVIEMBRE!K37+DICIEMBRE!K37</f>
        <v>10814389.289999999</v>
      </c>
      <c r="L37" s="27">
        <f>ENERO!L37+FEBRERO!L37+MARZO!L37+ABRIL!L37+MAYO!L37+JUNIO!L37+JULIO!L37+AGOSTO!L37+SEPTIEMBRE!L37+OCTUBRE!L37+NOVIEMBRE!L37+DICIEMBRE!L37</f>
        <v>2929936.52</v>
      </c>
      <c r="M37" s="27">
        <f>ENERO!M37+FEBRERO!M37+MARZO!M37+ABRIL!M37+MAYO!M37+JUNIO!M37+JULIO!M37+AGOSTO!M37+SEPTIEMBRE!M37+OCTUBRE!M37+NOVIEMBRE!M37+DICIEMBRE!M37</f>
        <v>5199896.78</v>
      </c>
      <c r="N37" s="27">
        <f>ENERO!N37+FEBRERO!N37+MARZO!N37+ABRIL!N37+MAYO!N37+JUNIO!N37+JULIO!N37+AGOSTO!N37+SEPTIEMBRE!N37+OCTUBRE!N37+NOVIEMBRE!N37+DICIEMBRE!N37</f>
        <v>18236667.599999994</v>
      </c>
      <c r="O37" s="27">
        <f>ENERO!O37+FEBRERO!O37+MARZO!O37+ABRIL!O37+MAYO!O37+JUNIO!O37+JULIO!O37+AGOSTO!O37+SEPTIEMBRE!O37+OCTUBRE!O37+NOVIEMBRE!O37+DICIEMBRE!O37</f>
        <v>8009046</v>
      </c>
      <c r="P37" s="27">
        <f>ENERO!P37+FEBRERO!P37+MARZO!P37+ABRIL!P37+MAYO!P37+JUNIO!P37+JULIO!P37+AGOSTO!P37+SEPTIEMBRE!P37+OCTUBRE!P37+NOVIEMBRE!P37+DICIEMBRE!P37</f>
        <v>21002568.139999997</v>
      </c>
      <c r="Q37" s="27">
        <f t="shared" si="0"/>
        <v>220617185.36831492</v>
      </c>
      <c r="R37" s="24"/>
      <c r="S37" s="23"/>
    </row>
    <row r="38" spans="1:19" ht="15.75" x14ac:dyDescent="0.25">
      <c r="A38" s="10"/>
      <c r="B38" s="10"/>
      <c r="C38" s="25"/>
      <c r="D38" s="26" t="s">
        <v>33</v>
      </c>
      <c r="E38" s="27">
        <f>ENERO!E38+FEBRERO!E38+MARZO!E38+ABRIL!E38+MAYO!E38+JUNIO!E38+JULIO!E38+AGOSTO!E38+SEPTIEMBRE!E38+OCTUBRE!E38+NOVIEMBRE!E38+DICIEMBRE!E38</f>
        <v>145071258.00999999</v>
      </c>
      <c r="F38" s="27">
        <f>ENERO!F38+FEBRERO!F38+MARZO!F38+ABRIL!F38+MAYO!F38+JUNIO!F38+JULIO!F38+AGOSTO!F38+SEPTIEMBRE!F38+OCTUBRE!F38+NOVIEMBRE!F38+DICIEMBRE!F38</f>
        <v>509806.88158697606</v>
      </c>
      <c r="G38" s="27">
        <f>ENERO!G38+FEBRERO!G38+MARZO!G38+ABRIL!G38+MAYO!G38+JUNIO!G38+JULIO!G38+AGOSTO!G38+SEPTIEMBRE!G38+OCTUBRE!G38+NOVIEMBRE!G38+DICIEMBRE!G38</f>
        <v>7982313.1485050097</v>
      </c>
      <c r="H38" s="27">
        <f>ENERO!H38+FEBRERO!H38+MARZO!H38+ABRIL!H38+MAYO!H38+JUNIO!H38+JULIO!H38+AGOSTO!H38+SEPTIEMBRE!H38+OCTUBRE!H38+NOVIEMBRE!H38+DICIEMBRE!H38</f>
        <v>4569769.12</v>
      </c>
      <c r="I38" s="27">
        <f>ENERO!I38+FEBRERO!I38+MARZO!I38+ABRIL!I38+MAYO!I38+JUNIO!I38+JULIO!I38+AGOSTO!I38+SEPTIEMBRE!I38+OCTUBRE!I38+NOVIEMBRE!I38+DICIEMBRE!I38</f>
        <v>575006.75910376653</v>
      </c>
      <c r="J38" s="27">
        <f>ENERO!J38+FEBRERO!J38+MARZO!J38+ABRIL!J38+MAYO!J38+JUNIO!J38+JULIO!J38+AGOSTO!J38+SEPTIEMBRE!J38+OCTUBRE!J38+NOVIEMBRE!J38+DICIEMBRE!J38</f>
        <v>251589.29</v>
      </c>
      <c r="K38" s="27">
        <f>ENERO!K38+FEBRERO!K38+MARZO!K38+ABRIL!K38+MAYO!K38+JUNIO!K38+JULIO!K38+AGOSTO!K38+SEPTIEMBRE!K38+OCTUBRE!K38+NOVIEMBRE!K38+DICIEMBRE!K38</f>
        <v>11498666.65</v>
      </c>
      <c r="L38" s="27">
        <f>ENERO!L38+FEBRERO!L38+MARZO!L38+ABRIL!L38+MAYO!L38+JUNIO!L38+JULIO!L38+AGOSTO!L38+SEPTIEMBRE!L38+OCTUBRE!L38+NOVIEMBRE!L38+DICIEMBRE!L38</f>
        <v>1843504.17</v>
      </c>
      <c r="M38" s="27">
        <f>ENERO!M38+FEBRERO!M38+MARZO!M38+ABRIL!M38+MAYO!M38+JUNIO!M38+JULIO!M38+AGOSTO!M38+SEPTIEMBRE!M38+OCTUBRE!M38+NOVIEMBRE!M38+DICIEMBRE!M38</f>
        <v>5481384.9799999986</v>
      </c>
      <c r="N38" s="27">
        <f>ENERO!N38+FEBRERO!N38+MARZO!N38+ABRIL!N38+MAYO!N38+JUNIO!N38+JULIO!N38+AGOSTO!N38+SEPTIEMBRE!N38+OCTUBRE!N38+NOVIEMBRE!N38+DICIEMBRE!N38</f>
        <v>19223881.109999996</v>
      </c>
      <c r="O38" s="27">
        <f>ENERO!O38+FEBRERO!O38+MARZO!O38+ABRIL!O38+MAYO!O38+JUNIO!O38+JULIO!O38+AGOSTO!O38+SEPTIEMBRE!O38+OCTUBRE!O38+NOVIEMBRE!O38+DICIEMBRE!O38</f>
        <v>12600900</v>
      </c>
      <c r="P38" s="27">
        <f>ENERO!P38+FEBRERO!P38+MARZO!P38+ABRIL!P38+MAYO!P38+JUNIO!P38+JULIO!P38+AGOSTO!P38+SEPTIEMBRE!P38+OCTUBRE!P38+NOVIEMBRE!P38+DICIEMBRE!P38</f>
        <v>22139508.859999999</v>
      </c>
      <c r="Q38" s="27">
        <f t="shared" si="0"/>
        <v>231747588.97919571</v>
      </c>
      <c r="R38" s="24"/>
      <c r="S38" s="23"/>
    </row>
    <row r="39" spans="1:19" ht="15.75" x14ac:dyDescent="0.25">
      <c r="A39" s="10"/>
      <c r="B39" s="10"/>
      <c r="C39" s="25"/>
      <c r="D39" s="26" t="s">
        <v>34</v>
      </c>
      <c r="E39" s="27">
        <f>ENERO!E39+FEBRERO!E39+MARZO!E39+ABRIL!E39+MAYO!E39+JUNIO!E39+JULIO!E39+AGOSTO!E39+SEPTIEMBRE!E39+OCTUBRE!E39+NOVIEMBRE!E39+DICIEMBRE!E39</f>
        <v>155581265.39999998</v>
      </c>
      <c r="F39" s="27">
        <f>ENERO!F39+FEBRERO!F39+MARZO!F39+ABRIL!F39+MAYO!F39+JUNIO!F39+JULIO!F39+AGOSTO!F39+SEPTIEMBRE!F39+OCTUBRE!F39+NOVIEMBRE!F39+DICIEMBRE!F39</f>
        <v>536090.65387704002</v>
      </c>
      <c r="G39" s="27">
        <f>ENERO!G39+FEBRERO!G39+MARZO!G39+ABRIL!G39+MAYO!G39+JUNIO!G39+JULIO!G39+AGOSTO!G39+SEPTIEMBRE!G39+OCTUBRE!G39+NOVIEMBRE!G39+DICIEMBRE!G39</f>
        <v>11456463.037679696</v>
      </c>
      <c r="H39" s="27">
        <f>ENERO!H39+FEBRERO!H39+MARZO!H39+ABRIL!H39+MAYO!H39+JUNIO!H39+JULIO!H39+AGOSTO!H39+SEPTIEMBRE!H39+OCTUBRE!H39+NOVIEMBRE!H39+DICIEMBRE!H39</f>
        <v>4868833.34</v>
      </c>
      <c r="I39" s="27">
        <f>ENERO!I39+FEBRERO!I39+MARZO!I39+ABRIL!I39+MAYO!I39+JUNIO!I39+JULIO!I39+AGOSTO!I39+SEPTIEMBRE!I39+OCTUBRE!I39+NOVIEMBRE!I39+DICIEMBRE!I39</f>
        <v>1066544.8644666637</v>
      </c>
      <c r="J39" s="27">
        <f>ENERO!J39+FEBRERO!J39+MARZO!J39+ABRIL!J39+MAYO!J39+JUNIO!J39+JULIO!J39+AGOSTO!J39+SEPTIEMBRE!J39+OCTUBRE!J39+NOVIEMBRE!J39+DICIEMBRE!J39</f>
        <v>366174.51999999996</v>
      </c>
      <c r="K39" s="27">
        <f>ENERO!K39+FEBRERO!K39+MARZO!K39+ABRIL!K39+MAYO!K39+JUNIO!K39+JULIO!K39+AGOSTO!K39+SEPTIEMBRE!K39+OCTUBRE!K39+NOVIEMBRE!K39+DICIEMBRE!K39</f>
        <v>12273208.060000001</v>
      </c>
      <c r="L39" s="27">
        <f>ENERO!L39+FEBRERO!L39+MARZO!L39+ABRIL!L39+MAYO!L39+JUNIO!L39+JULIO!L39+AGOSTO!L39+SEPTIEMBRE!L39+OCTUBRE!L39+NOVIEMBRE!L39+DICIEMBRE!L39</f>
        <v>3419402.8599999994</v>
      </c>
      <c r="M39" s="27">
        <f>ENERO!M39+FEBRERO!M39+MARZO!M39+ABRIL!M39+MAYO!M39+JUNIO!M39+JULIO!M39+AGOSTO!M39+SEPTIEMBRE!M39+OCTUBRE!M39+NOVIEMBRE!M39+DICIEMBRE!M39</f>
        <v>5878496.1000000006</v>
      </c>
      <c r="N39" s="27">
        <f>ENERO!N39+FEBRERO!N39+MARZO!N39+ABRIL!N39+MAYO!N39+JUNIO!N39+JULIO!N39+AGOSTO!N39+SEPTIEMBRE!N39+OCTUBRE!N39+NOVIEMBRE!N39+DICIEMBRE!N39</f>
        <v>20616597.139999989</v>
      </c>
      <c r="O39" s="27">
        <f>ENERO!O39+FEBRERO!O39+MARZO!O39+ABRIL!O39+MAYO!O39+JUNIO!O39+JULIO!O39+AGOSTO!O39+SEPTIEMBRE!O39+OCTUBRE!O39+NOVIEMBRE!O39+DICIEMBRE!O39</f>
        <v>13513800</v>
      </c>
      <c r="P39" s="27">
        <f>ENERO!P39+FEBRERO!P39+MARZO!P39+ABRIL!P39+MAYO!P39+JUNIO!P39+JULIO!P39+AGOSTO!P39+SEPTIEMBRE!P39+OCTUBRE!P39+NOVIEMBRE!P39+DICIEMBRE!P39</f>
        <v>23743454.419999998</v>
      </c>
      <c r="Q39" s="27">
        <f t="shared" si="0"/>
        <v>253320330.39602339</v>
      </c>
      <c r="R39" s="24"/>
      <c r="S39" s="23"/>
    </row>
    <row r="40" spans="1:19" ht="15.75" x14ac:dyDescent="0.25">
      <c r="A40" s="10"/>
      <c r="B40" s="10"/>
      <c r="C40" s="25"/>
      <c r="D40" s="26" t="s">
        <v>35</v>
      </c>
      <c r="E40" s="27">
        <f>ENERO!E40+FEBRERO!E40+MARZO!E40+ABRIL!E40+MAYO!E40+JUNIO!E40+JULIO!E40+AGOSTO!E40+SEPTIEMBRE!E40+OCTUBRE!E40+NOVIEMBRE!E40+DICIEMBRE!E40</f>
        <v>138346649.30000001</v>
      </c>
      <c r="F40" s="27">
        <f>ENERO!F40+FEBRERO!F40+MARZO!F40+ABRIL!F40+MAYO!F40+JUNIO!F40+JULIO!F40+AGOSTO!F40+SEPTIEMBRE!F40+OCTUBRE!F40+NOVIEMBRE!F40+DICIEMBRE!F40</f>
        <v>482984.79517164797</v>
      </c>
      <c r="G40" s="27">
        <f>ENERO!G40+FEBRERO!G40+MARZO!G40+ABRIL!G40+MAYO!G40+JUNIO!G40+JULIO!G40+AGOSTO!G40+SEPTIEMBRE!G40+OCTUBRE!G40+NOVIEMBRE!G40+DICIEMBRE!G40</f>
        <v>1548216.7817952898</v>
      </c>
      <c r="H40" s="27">
        <f>ENERO!H40+FEBRERO!H40+MARZO!H40+ABRIL!H40+MAYO!H40+JUNIO!H40+JULIO!H40+AGOSTO!H40+SEPTIEMBRE!H40+OCTUBRE!H40+NOVIEMBRE!H40+DICIEMBRE!H40</f>
        <v>4364695.4000000013</v>
      </c>
      <c r="I40" s="27">
        <f>ENERO!I40+FEBRERO!I40+MARZO!I40+ABRIL!I40+MAYO!I40+JUNIO!I40+JULIO!I40+AGOSTO!I40+SEPTIEMBRE!I40+OCTUBRE!I40+NOVIEMBRE!I40+DICIEMBRE!I40</f>
        <v>953112.99861368746</v>
      </c>
      <c r="J40" s="27">
        <f>ENERO!J40+FEBRERO!J40+MARZO!J40+ABRIL!J40+MAYO!J40+JUNIO!J40+JULIO!J40+AGOSTO!J40+SEPTIEMBRE!J40+OCTUBRE!J40+NOVIEMBRE!J40+DICIEMBRE!J40</f>
        <v>991411.26</v>
      </c>
      <c r="K40" s="27">
        <f>ENERO!K40+FEBRERO!K40+MARZO!K40+ABRIL!K40+MAYO!K40+JUNIO!K40+JULIO!K40+AGOSTO!K40+SEPTIEMBRE!K40+OCTUBRE!K40+NOVIEMBRE!K40+DICIEMBRE!K40</f>
        <v>10948132.680000002</v>
      </c>
      <c r="L40" s="27">
        <f>ENERO!L40+FEBRERO!L40+MARZO!L40+ABRIL!L40+MAYO!L40+JUNIO!L40+JULIO!L40+AGOSTO!L40+SEPTIEMBRE!L40+OCTUBRE!L40+NOVIEMBRE!L40+DICIEMBRE!L40</f>
        <v>3055733.95</v>
      </c>
      <c r="M40" s="27">
        <f>ENERO!M40+FEBRERO!M40+MARZO!M40+ABRIL!M40+MAYO!M40+JUNIO!M40+JULIO!M40+AGOSTO!M40+SEPTIEMBRE!M40+OCTUBRE!M40+NOVIEMBRE!M40+DICIEMBRE!M40</f>
        <v>5227301.7799999993</v>
      </c>
      <c r="N40" s="27">
        <f>ENERO!N40+FEBRERO!N40+MARZO!N40+ABRIL!N40+MAYO!N40+JUNIO!N40+JULIO!N40+AGOSTO!N40+SEPTIEMBRE!N40+OCTUBRE!N40+NOVIEMBRE!N40+DICIEMBRE!N40</f>
        <v>18332780.010000002</v>
      </c>
      <c r="O40" s="27">
        <f>ENERO!O40+FEBRERO!O40+MARZO!O40+ABRIL!O40+MAYO!O40+JUNIO!O40+JULIO!O40+AGOSTO!O40+SEPTIEMBRE!O40+OCTUBRE!O40+NOVIEMBRE!O40+DICIEMBRE!O40</f>
        <v>12016800</v>
      </c>
      <c r="P40" s="27">
        <f>ENERO!P40+FEBRERO!P40+MARZO!P40+ABRIL!P40+MAYO!P40+JUNIO!P40+JULIO!P40+AGOSTO!P40+SEPTIEMBRE!P40+OCTUBRE!P40+NOVIEMBRE!P40+DICIEMBRE!P40</f>
        <v>21113257.789999999</v>
      </c>
      <c r="Q40" s="27">
        <f t="shared" si="0"/>
        <v>217381076.74558061</v>
      </c>
      <c r="R40" s="24"/>
      <c r="S40" s="23"/>
    </row>
    <row r="41" spans="1:19" ht="15.75" x14ac:dyDescent="0.25">
      <c r="A41" s="10"/>
      <c r="B41" s="10"/>
      <c r="C41" s="25"/>
      <c r="D41" s="26" t="s">
        <v>36</v>
      </c>
      <c r="E41" s="27">
        <f>ENERO!E41+FEBRERO!E41+MARZO!E41+ABRIL!E41+MAYO!E41+JUNIO!E41+JULIO!E41+AGOSTO!E41+SEPTIEMBRE!E41+OCTUBRE!E41+NOVIEMBRE!E41+DICIEMBRE!E41</f>
        <v>260367041.03999999</v>
      </c>
      <c r="F41" s="27">
        <f>ENERO!F41+FEBRERO!F41+MARZO!F41+ABRIL!F41+MAYO!F41+JUNIO!F41+JULIO!F41+AGOSTO!F41+SEPTIEMBRE!F41+OCTUBRE!F41+NOVIEMBRE!F41+DICIEMBRE!F41</f>
        <v>885479.92613534408</v>
      </c>
      <c r="G41" s="27">
        <f>ENERO!G41+FEBRERO!G41+MARZO!G41+ABRIL!G41+MAYO!G41+JUNIO!G41+JULIO!G41+AGOSTO!G41+SEPTIEMBRE!G41+OCTUBRE!G41+NOVIEMBRE!G41+DICIEMBRE!G41</f>
        <v>16048908.778965496</v>
      </c>
      <c r="H41" s="27">
        <f>ENERO!H41+FEBRERO!H41+MARZO!H41+ABRIL!H41+MAYO!H41+JUNIO!H41+JULIO!H41+AGOSTO!H41+SEPTIEMBRE!H41+OCTUBRE!H41+NOVIEMBRE!H41+DICIEMBRE!H41</f>
        <v>8096199.8899999997</v>
      </c>
      <c r="I41" s="27">
        <f>ENERO!I41+FEBRERO!I41+MARZO!I41+ABRIL!I41+MAYO!I41+JUNIO!I41+JULIO!I41+AGOSTO!I41+SEPTIEMBRE!I41+OCTUBRE!I41+NOVIEMBRE!I41+DICIEMBRE!I41</f>
        <v>1214220.3041620478</v>
      </c>
      <c r="J41" s="27">
        <f>ENERO!J41+FEBRERO!J41+MARZO!J41+ABRIL!J41+MAYO!J41+JUNIO!J41+JULIO!J41+AGOSTO!J41+SEPTIEMBRE!J41+OCTUBRE!J41+NOVIEMBRE!J41+DICIEMBRE!J41</f>
        <v>610290.87</v>
      </c>
      <c r="K41" s="27">
        <f>ENERO!K41+FEBRERO!K41+MARZO!K41+ABRIL!K41+MAYO!K41+JUNIO!K41+JULIO!K41+AGOSTO!K41+SEPTIEMBRE!K41+OCTUBRE!K41+NOVIEMBRE!K41+DICIEMBRE!K41</f>
        <v>20475227.140000004</v>
      </c>
      <c r="L41" s="27">
        <f>ENERO!L41+FEBRERO!L41+MARZO!L41+ABRIL!L41+MAYO!L41+JUNIO!L41+JULIO!L41+AGOSTO!L41+SEPTIEMBRE!L41+OCTUBRE!L41+NOVIEMBRE!L41+DICIEMBRE!L41</f>
        <v>3892858.6799999997</v>
      </c>
      <c r="M41" s="27">
        <f>ENERO!M41+FEBRERO!M41+MARZO!M41+ABRIL!M41+MAYO!M41+JUNIO!M41+JULIO!M41+AGOSTO!M41+SEPTIEMBRE!M41+OCTUBRE!M41+NOVIEMBRE!M41+DICIEMBRE!M41</f>
        <v>9837731.7599999979</v>
      </c>
      <c r="N41" s="27">
        <f>ENERO!N41+FEBRERO!N41+MARZO!N41+ABRIL!N41+MAYO!N41+JUNIO!N41+JULIO!N41+AGOSTO!N41+SEPTIEMBRE!N41+OCTUBRE!N41+NOVIEMBRE!N41+DICIEMBRE!N41</f>
        <v>34502112.469999991</v>
      </c>
      <c r="O41" s="27">
        <f>ENERO!O41+FEBRERO!O41+MARZO!O41+ABRIL!O41+MAYO!O41+JUNIO!O41+JULIO!O41+AGOSTO!O41+SEPTIEMBRE!O41+OCTUBRE!O41+NOVIEMBRE!O41+DICIEMBRE!O41</f>
        <v>22615500</v>
      </c>
      <c r="P41" s="27">
        <f>ENERO!P41+FEBRERO!P41+MARZO!P41+ABRIL!P41+MAYO!P41+JUNIO!P41+JULIO!P41+AGOSTO!P41+SEPTIEMBRE!P41+OCTUBRE!P41+NOVIEMBRE!P41+DICIEMBRE!P41</f>
        <v>39734944.529999994</v>
      </c>
      <c r="Q41" s="27">
        <f t="shared" si="0"/>
        <v>418280515.38926274</v>
      </c>
      <c r="R41" s="24"/>
      <c r="S41" s="23"/>
    </row>
    <row r="42" spans="1:19" ht="15.75" x14ac:dyDescent="0.25">
      <c r="A42" s="10"/>
      <c r="B42" s="10"/>
      <c r="C42" s="25"/>
      <c r="D42" s="26" t="s">
        <v>37</v>
      </c>
      <c r="E42" s="27">
        <f>ENERO!E42+FEBRERO!E42+MARZO!E42+ABRIL!E42+MAYO!E42+JUNIO!E42+JULIO!E42+AGOSTO!E42+SEPTIEMBRE!E42+OCTUBRE!E42+NOVIEMBRE!E42+DICIEMBRE!E42</f>
        <v>145240495.75999999</v>
      </c>
      <c r="F42" s="27">
        <f>ENERO!F42+FEBRERO!F42+MARZO!F42+ABRIL!F42+MAYO!F42+JUNIO!F42+JULIO!F42+AGOSTO!F42+SEPTIEMBRE!F42+OCTUBRE!F42+NOVIEMBRE!F42+DICIEMBRE!F42</f>
        <v>497296.92941508</v>
      </c>
      <c r="G42" s="27">
        <f>ENERO!G42+FEBRERO!G42+MARZO!G42+ABRIL!G42+MAYO!G42+JUNIO!G42+JULIO!G42+AGOSTO!G42+SEPTIEMBRE!G42+OCTUBRE!G42+NOVIEMBRE!G42+DICIEMBRE!G42</f>
        <v>15550763.140369957</v>
      </c>
      <c r="H42" s="27">
        <f>ENERO!H42+FEBRERO!H42+MARZO!H42+ABRIL!H42+MAYO!H42+JUNIO!H42+JULIO!H42+AGOSTO!H42+SEPTIEMBRE!H42+OCTUBRE!H42+NOVIEMBRE!H42+DICIEMBRE!H42</f>
        <v>4531778.72</v>
      </c>
      <c r="I42" s="27">
        <f>ENERO!I42+FEBRERO!I42+MARZO!I42+ABRIL!I42+MAYO!I42+JUNIO!I42+JULIO!I42+AGOSTO!I42+SEPTIEMBRE!I42+OCTUBRE!I42+NOVIEMBRE!I42+DICIEMBRE!I42</f>
        <v>648487.79214060027</v>
      </c>
      <c r="J42" s="27">
        <f>ENERO!J42+FEBRERO!J42+MARZO!J42+ABRIL!J42+MAYO!J42+JUNIO!J42+JULIO!J42+AGOSTO!J42+SEPTIEMBRE!J42+OCTUBRE!J42+NOVIEMBRE!J42+DICIEMBRE!J42</f>
        <v>269026.18</v>
      </c>
      <c r="K42" s="27">
        <f>ENERO!K42+FEBRERO!K42+MARZO!K42+ABRIL!K42+MAYO!K42+JUNIO!K42+JULIO!K42+AGOSTO!K42+SEPTIEMBRE!K42+OCTUBRE!K42+NOVIEMBRE!K42+DICIEMBRE!K42</f>
        <v>11440093.459999999</v>
      </c>
      <c r="L42" s="27">
        <f>ENERO!L42+FEBRERO!L42+MARZO!L42+ABRIL!L42+MAYO!L42+JUNIO!L42+JULIO!L42+AGOSTO!L42+SEPTIEMBRE!L42+OCTUBRE!L42+NOVIEMBRE!L42+DICIEMBRE!L42</f>
        <v>2079088.4300000002</v>
      </c>
      <c r="M42" s="27">
        <f>ENERO!M42+FEBRERO!M42+MARZO!M42+ABRIL!M42+MAYO!M42+JUNIO!M42+JULIO!M42+AGOSTO!M42+SEPTIEMBRE!M42+OCTUBRE!M42+NOVIEMBRE!M42+DICIEMBRE!M42</f>
        <v>5487779.4800000004</v>
      </c>
      <c r="N42" s="27">
        <f>ENERO!N42+FEBRERO!N42+MARZO!N42+ABRIL!N42+MAYO!N42+JUNIO!N42+JULIO!N42+AGOSTO!N42+SEPTIEMBRE!N42+OCTUBRE!N42+NOVIEMBRE!N42+DICIEMBRE!N42</f>
        <v>19246307.670000002</v>
      </c>
      <c r="O42" s="27">
        <f>ENERO!O42+FEBRERO!O42+MARZO!O42+ABRIL!O42+MAYO!O42+JUNIO!O42+JULIO!O42+AGOSTO!O42+SEPTIEMBRE!O42+OCTUBRE!O42+NOVIEMBRE!O42+DICIEMBRE!O42</f>
        <v>8452452</v>
      </c>
      <c r="P42" s="27">
        <f>ENERO!P42+FEBRERO!P42+MARZO!P42+ABRIL!P42+MAYO!P42+JUNIO!P42+JULIO!P42+AGOSTO!P42+SEPTIEMBRE!P42+OCTUBRE!P42+NOVIEMBRE!P42+DICIEMBRE!P42</f>
        <v>22165336.440000001</v>
      </c>
      <c r="Q42" s="27">
        <f t="shared" si="0"/>
        <v>235608906.00192565</v>
      </c>
      <c r="R42" s="24"/>
      <c r="S42" s="23"/>
    </row>
    <row r="43" spans="1:19" ht="15.75" x14ac:dyDescent="0.25">
      <c r="A43" s="10"/>
      <c r="B43" s="10"/>
      <c r="C43" s="25"/>
      <c r="D43" s="26" t="s">
        <v>38</v>
      </c>
      <c r="E43" s="27">
        <f>ENERO!E43+FEBRERO!E43+MARZO!E43+ABRIL!E43+MAYO!E43+JUNIO!E43+JULIO!E43+AGOSTO!E43+SEPTIEMBRE!E43+OCTUBRE!E43+NOVIEMBRE!E43+DICIEMBRE!E43</f>
        <v>167894172.51000002</v>
      </c>
      <c r="F43" s="27">
        <f>ENERO!F43+FEBRERO!F43+MARZO!F43+ABRIL!F43+MAYO!F43+JUNIO!F43+JULIO!F43+AGOSTO!F43+SEPTIEMBRE!F43+OCTUBRE!F43+NOVIEMBRE!F43+DICIEMBRE!F43</f>
        <v>547102.68848298397</v>
      </c>
      <c r="G43" s="27">
        <f>ENERO!G43+FEBRERO!G43+MARZO!G43+ABRIL!G43+MAYO!G43+JUNIO!G43+JULIO!G43+AGOSTO!G43+SEPTIEMBRE!G43+OCTUBRE!G43+NOVIEMBRE!G43+DICIEMBRE!G43</f>
        <v>4882653.7912182193</v>
      </c>
      <c r="H43" s="27">
        <f>ENERO!H43+FEBRERO!H43+MARZO!H43+ABRIL!H43+MAYO!H43+JUNIO!H43+JULIO!H43+AGOSTO!H43+SEPTIEMBRE!H43+OCTUBRE!H43+NOVIEMBRE!H43+DICIEMBRE!H43</f>
        <v>5141496.6900000004</v>
      </c>
      <c r="I43" s="27">
        <f>ENERO!I43+FEBRERO!I43+MARZO!I43+ABRIL!I43+MAYO!I43+JUNIO!I43+JULIO!I43+AGOSTO!I43+SEPTIEMBRE!I43+OCTUBRE!I43+NOVIEMBRE!I43+DICIEMBRE!I43</f>
        <v>1097934.8038222042</v>
      </c>
      <c r="J43" s="27">
        <f>ENERO!J43+FEBRERO!J43+MARZO!J43+ABRIL!J43+MAYO!J43+JUNIO!J43+JULIO!J43+AGOSTO!J43+SEPTIEMBRE!J43+OCTUBRE!J43+NOVIEMBRE!J43+DICIEMBRE!J43</f>
        <v>430940.06000000006</v>
      </c>
      <c r="K43" s="27">
        <f>ENERO!K43+FEBRERO!K43+MARZO!K43+ABRIL!K43+MAYO!K43+JUNIO!K43+JULIO!K43+AGOSTO!K43+SEPTIEMBRE!K43+OCTUBRE!K43+NOVIEMBRE!K43+DICIEMBRE!K43</f>
        <v>13071956.139999999</v>
      </c>
      <c r="L43" s="27">
        <f>ENERO!L43+FEBRERO!L43+MARZO!L43+ABRIL!L43+MAYO!L43+JUNIO!L43+JULIO!L43+AGOSTO!L43+SEPTIEMBRE!L43+OCTUBRE!L43+NOVIEMBRE!L43+DICIEMBRE!L43</f>
        <v>3520040.88</v>
      </c>
      <c r="M43" s="27">
        <f>ENERO!M43+FEBRERO!M43+MARZO!M43+ABRIL!M43+MAYO!M43+JUNIO!M43+JULIO!M43+AGOSTO!M43+SEPTIEMBRE!M43+OCTUBRE!M43+NOVIEMBRE!M43+DICIEMBRE!M43</f>
        <v>6343728.1199999992</v>
      </c>
      <c r="N43" s="27">
        <f>ENERO!N43+FEBRERO!N43+MARZO!N43+ABRIL!N43+MAYO!N43+JUNIO!N43+JULIO!N43+AGOSTO!N43+SEPTIEMBRE!N43+OCTUBRE!N43+NOVIEMBRE!N43+DICIEMBRE!N43</f>
        <v>22248221.550000012</v>
      </c>
      <c r="O43" s="27">
        <f>ENERO!O43+FEBRERO!O43+MARZO!O43+ABRIL!O43+MAYO!O43+JUNIO!O43+JULIO!O43+AGOSTO!O43+SEPTIEMBRE!O43+OCTUBRE!O43+NOVIEMBRE!O43+DICIEMBRE!O43</f>
        <v>14583300</v>
      </c>
      <c r="P43" s="27">
        <f>ENERO!P43+FEBRERO!P43+MARZO!P43+ABRIL!P43+MAYO!P43+JUNIO!P43+JULIO!P43+AGOSTO!P43+SEPTIEMBRE!P43+OCTUBRE!P43+NOVIEMBRE!P43+DICIEMBRE!P43</f>
        <v>25622542.789999999</v>
      </c>
      <c r="Q43" s="27">
        <f t="shared" si="0"/>
        <v>265384090.02352339</v>
      </c>
      <c r="R43" s="24"/>
      <c r="S43" s="23"/>
    </row>
    <row r="44" spans="1:19" ht="15.75" x14ac:dyDescent="0.25">
      <c r="A44" s="10"/>
      <c r="B44" s="10"/>
      <c r="C44" s="25"/>
      <c r="D44" s="26" t="s">
        <v>39</v>
      </c>
      <c r="E44" s="27">
        <f>ENERO!E44+FEBRERO!E44+MARZO!E44+ABRIL!E44+MAYO!E44+JUNIO!E44+JULIO!E44+AGOSTO!E44+SEPTIEMBRE!E44+OCTUBRE!E44+NOVIEMBRE!E44+DICIEMBRE!E44</f>
        <v>102371546.67999999</v>
      </c>
      <c r="F44" s="27">
        <f>ENERO!F44+FEBRERO!F44+MARZO!F44+ABRIL!F44+MAYO!F44+JUNIO!F44+JULIO!F44+AGOSTO!F44+SEPTIEMBRE!F44+OCTUBRE!F44+NOVIEMBRE!F44+DICIEMBRE!F44</f>
        <v>338225.10539956798</v>
      </c>
      <c r="G44" s="27">
        <f>ENERO!G44+FEBRERO!G44+MARZO!G44+ABRIL!G44+MAYO!G44+JUNIO!G44+JULIO!G44+AGOSTO!G44+SEPTIEMBRE!G44+OCTUBRE!G44+NOVIEMBRE!G44+DICIEMBRE!G44</f>
        <v>1235911.0575579819</v>
      </c>
      <c r="H44" s="27">
        <f>ENERO!H44+FEBRERO!H44+MARZO!H44+ABRIL!H44+MAYO!H44+JUNIO!H44+JULIO!H44+AGOSTO!H44+SEPTIEMBRE!H44+OCTUBRE!H44+NOVIEMBRE!H44+DICIEMBRE!H44</f>
        <v>3211421.68</v>
      </c>
      <c r="I44" s="27">
        <f>ENERO!I44+FEBRERO!I44+MARZO!I44+ABRIL!I44+MAYO!I44+JUNIO!I44+JULIO!I44+AGOSTO!I44+SEPTIEMBRE!I44+OCTUBRE!I44+NOVIEMBRE!I44+DICIEMBRE!I44</f>
        <v>2982045.2487763576</v>
      </c>
      <c r="J44" s="27">
        <f>ENERO!J44+FEBRERO!J44+MARZO!J44+ABRIL!J44+MAYO!J44+JUNIO!J44+JULIO!J44+AGOSTO!J44+SEPTIEMBRE!J44+OCTUBRE!J44+NOVIEMBRE!J44+DICIEMBRE!J44</f>
        <v>0</v>
      </c>
      <c r="K44" s="27">
        <f>ENERO!K44+FEBRERO!K44+MARZO!K44+ABRIL!K44+MAYO!K44+JUNIO!K44+JULIO!K44+AGOSTO!K44+SEPTIEMBRE!K44+OCTUBRE!K44+NOVIEMBRE!K44+DICIEMBRE!K44</f>
        <v>7995939.4299999997</v>
      </c>
      <c r="L44" s="27">
        <f>ENERO!L44+FEBRERO!L44+MARZO!L44+ABRIL!L44+MAYO!L44+JUNIO!L44+JULIO!L44+AGOSTO!L44+SEPTIEMBRE!L44+OCTUBRE!L44+NOVIEMBRE!L44+DICIEMBRE!L44</f>
        <v>9560604.7199999988</v>
      </c>
      <c r="M44" s="27">
        <f>ENERO!M44+FEBRERO!M44+MARZO!M44+ABRIL!M44+MAYO!M44+JUNIO!M44+JULIO!M44+AGOSTO!M44+SEPTIEMBRE!M44+OCTUBRE!M44+NOVIEMBRE!M44+DICIEMBRE!M44</f>
        <v>3868015.0199999996</v>
      </c>
      <c r="N44" s="27">
        <f>ENERO!N44+FEBRERO!N44+MARZO!N44+ABRIL!N44+MAYO!N44+JUNIO!N44+JULIO!N44+AGOSTO!N44+SEPTIEMBRE!N44+OCTUBRE!N44+NOVIEMBRE!N44+DICIEMBRE!N44</f>
        <v>13565597.66</v>
      </c>
      <c r="O44" s="27">
        <f>ENERO!O44+FEBRERO!O44+MARZO!O44+ABRIL!O44+MAYO!O44+JUNIO!O44+JULIO!O44+AGOSTO!O44+SEPTIEMBRE!O44+OCTUBRE!O44+NOVIEMBRE!O44+DICIEMBRE!O44</f>
        <v>8892000</v>
      </c>
      <c r="P44" s="27">
        <f>ENERO!P44+FEBRERO!P44+MARZO!P44+ABRIL!P44+MAYO!P44+JUNIO!P44+JULIO!P44+AGOSTO!P44+SEPTIEMBRE!P44+OCTUBRE!P44+NOVIEMBRE!P44+DICIEMBRE!P44</f>
        <v>15623051.750000002</v>
      </c>
      <c r="Q44" s="27">
        <f t="shared" si="0"/>
        <v>169644358.35173392</v>
      </c>
      <c r="R44" s="24"/>
      <c r="S44" s="23"/>
    </row>
    <row r="45" spans="1:19" ht="15.75" x14ac:dyDescent="0.25">
      <c r="A45" s="10"/>
      <c r="B45" s="10"/>
      <c r="C45" s="25"/>
      <c r="D45" s="26" t="s">
        <v>40</v>
      </c>
      <c r="E45" s="27">
        <f>ENERO!E45+FEBRERO!E45+MARZO!E45+ABRIL!E45+MAYO!E45+JUNIO!E45+JULIO!E45+AGOSTO!E45+SEPTIEMBRE!E45+OCTUBRE!E45+NOVIEMBRE!E45+DICIEMBRE!E45</f>
        <v>255358986.15999997</v>
      </c>
      <c r="F45" s="27">
        <f>ENERO!F45+FEBRERO!F45+MARZO!F45+ABRIL!F45+MAYO!F45+JUNIO!F45+JULIO!F45+AGOSTO!F45+SEPTIEMBRE!F45+OCTUBRE!F45+NOVIEMBRE!F45+DICIEMBRE!F45</f>
        <v>889774.73665647197</v>
      </c>
      <c r="G45" s="27">
        <f>ENERO!G45+FEBRERO!G45+MARZO!G45+ABRIL!G45+MAYO!G45+JUNIO!G45+JULIO!G45+AGOSTO!G45+SEPTIEMBRE!G45+OCTUBRE!G45+NOVIEMBRE!G45+DICIEMBRE!G45</f>
        <v>6062800.6112498287</v>
      </c>
      <c r="H45" s="27">
        <f>ENERO!H45+FEBRERO!H45+MARZO!H45+ABRIL!H45+MAYO!H45+JUNIO!H45+JULIO!H45+AGOSTO!H45+SEPTIEMBRE!H45+OCTUBRE!H45+NOVIEMBRE!H45+DICIEMBRE!H45</f>
        <v>8303832.5500000007</v>
      </c>
      <c r="I45" s="27">
        <f>ENERO!I45+FEBRERO!I45+MARZO!I45+ABRIL!I45+MAYO!I45+JUNIO!I45+JULIO!I45+AGOSTO!I45+SEPTIEMBRE!I45+OCTUBRE!I45+NOVIEMBRE!I45+DICIEMBRE!I45</f>
        <v>12400457.192681972</v>
      </c>
      <c r="J45" s="27">
        <f>ENERO!J45+FEBRERO!J45+MARZO!J45+ABRIL!J45+MAYO!J45+JUNIO!J45+JULIO!J45+AGOSTO!J45+SEPTIEMBRE!J45+OCTUBRE!J45+NOVIEMBRE!J45+DICIEMBRE!J45</f>
        <v>3405173.82</v>
      </c>
      <c r="K45" s="27">
        <f>ENERO!K45+FEBRERO!K45+MARZO!K45+ABRIL!K45+MAYO!K45+JUNIO!K45+JULIO!K45+AGOSTO!K45+SEPTIEMBRE!K45+OCTUBRE!K45+NOVIEMBRE!K45+DICIEMBRE!K45</f>
        <v>20198547.069999997</v>
      </c>
      <c r="L45" s="27">
        <f>ENERO!L45+FEBRERO!L45+MARZO!L45+ABRIL!L45+MAYO!L45+JUNIO!L45+JULIO!L45+AGOSTO!L45+SEPTIEMBRE!L45+OCTUBRE!L45+NOVIEMBRE!L45+DICIEMBRE!L45</f>
        <v>39756562.630000003</v>
      </c>
      <c r="M45" s="27">
        <f>ENERO!M45+FEBRERO!M45+MARZO!M45+ABRIL!M45+MAYO!M45+JUNIO!M45+JULIO!M45+AGOSTO!M45+SEPTIEMBRE!M45+OCTUBRE!M45+NOVIEMBRE!M45+DICIEMBRE!M45</f>
        <v>9648506.9299999997</v>
      </c>
      <c r="N45" s="27">
        <f>ENERO!N45+FEBRERO!N45+MARZO!N45+ABRIL!N45+MAYO!N45+JUNIO!N45+JULIO!N45+AGOSTO!N45+SEPTIEMBRE!N45+OCTUBRE!N45+NOVIEMBRE!N45+DICIEMBRE!N45</f>
        <v>33838479.18</v>
      </c>
      <c r="O45" s="27">
        <f>ENERO!O45+FEBRERO!O45+MARZO!O45+ABRIL!O45+MAYO!O45+JUNIO!O45+JULIO!O45+AGOSTO!O45+SEPTIEMBRE!O45+OCTUBRE!O45+NOVIEMBRE!O45+DICIEMBRE!O45</f>
        <v>22180500</v>
      </c>
      <c r="P45" s="27">
        <f>ENERO!P45+FEBRERO!P45+MARZO!P45+ABRIL!P45+MAYO!P45+JUNIO!P45+JULIO!P45+AGOSTO!P45+SEPTIEMBRE!P45+OCTUBRE!P45+NOVIEMBRE!P45+DICIEMBRE!P45</f>
        <v>38970658.930000007</v>
      </c>
      <c r="Q45" s="27">
        <f t="shared" si="0"/>
        <v>451014279.81058824</v>
      </c>
      <c r="R45" s="24"/>
      <c r="S45" s="23"/>
    </row>
    <row r="46" spans="1:19" ht="15.75" x14ac:dyDescent="0.25">
      <c r="A46" s="10"/>
      <c r="B46" s="10"/>
      <c r="C46" s="25"/>
      <c r="D46" s="26" t="s">
        <v>41</v>
      </c>
      <c r="E46" s="27">
        <f>ENERO!E46+FEBRERO!E46+MARZO!E46+ABRIL!E46+MAYO!E46+JUNIO!E46+JULIO!E46+AGOSTO!E46+SEPTIEMBRE!E46+OCTUBRE!E46+NOVIEMBRE!E46+DICIEMBRE!E46</f>
        <v>496277506.59000003</v>
      </c>
      <c r="F46" s="27">
        <f>ENERO!F46+FEBRERO!F46+MARZO!F46+ABRIL!F46+MAYO!F46+JUNIO!F46+JULIO!F46+AGOSTO!F46+SEPTIEMBRE!F46+OCTUBRE!F46+NOVIEMBRE!F46+DICIEMBRE!F46</f>
        <v>1658194.7455088638</v>
      </c>
      <c r="G46" s="27">
        <f>ENERO!G46+FEBRERO!G46+MARZO!G46+ABRIL!G46+MAYO!G46+JUNIO!G46+JULIO!G46+AGOSTO!G46+SEPTIEMBRE!G46+OCTUBRE!G46+NOVIEMBRE!G46+DICIEMBRE!G46</f>
        <v>3853561.3386287</v>
      </c>
      <c r="H46" s="27">
        <f>ENERO!H46+FEBRERO!H46+MARZO!H46+ABRIL!H46+MAYO!H46+JUNIO!H46+JULIO!H46+AGOSTO!H46+SEPTIEMBRE!H46+OCTUBRE!H46+NOVIEMBRE!H46+DICIEMBRE!H46</f>
        <v>15689799.720000001</v>
      </c>
      <c r="I46" s="27">
        <f>ENERO!I46+FEBRERO!I46+MARZO!I46+ABRIL!I46+MAYO!I46+JUNIO!I46+JULIO!I46+AGOSTO!I46+SEPTIEMBRE!I46+OCTUBRE!I46+NOVIEMBRE!I46+DICIEMBRE!I46</f>
        <v>15602945.55056883</v>
      </c>
      <c r="J46" s="27">
        <f>ENERO!J46+FEBRERO!J46+MARZO!J46+ABRIL!J46+MAYO!J46+JUNIO!J46+JULIO!J46+AGOSTO!J46+SEPTIEMBRE!J46+OCTUBRE!J46+NOVIEMBRE!J46+DICIEMBRE!J46</f>
        <v>6290441.0898658633</v>
      </c>
      <c r="K46" s="27">
        <f>ENERO!K46+FEBRERO!K46+MARZO!K46+ABRIL!K46+MAYO!K46+JUNIO!K46+JULIO!K46+AGOSTO!K46+SEPTIEMBRE!K46+OCTUBRE!K46+NOVIEMBRE!K46+DICIEMBRE!K46</f>
        <v>0</v>
      </c>
      <c r="L46" s="27">
        <f>ENERO!L46+FEBRERO!L46+MARZO!L46+ABRIL!L46+MAYO!L46+JUNIO!L46+JULIO!L46+AGOSTO!L46+SEPTIEMBRE!L46+OCTUBRE!L46+NOVIEMBRE!L46+DICIEMBRE!L46</f>
        <v>0</v>
      </c>
      <c r="M46" s="27">
        <f>ENERO!M46+FEBRERO!M46+MARZO!M46+ABRIL!M46+MAYO!M46+JUNIO!M46+JULIO!M46+AGOSTO!M46+SEPTIEMBRE!M46+OCTUBRE!M46+NOVIEMBRE!M46+DICIEMBRE!M46</f>
        <v>18751395.090000004</v>
      </c>
      <c r="N46" s="27">
        <f>ENERO!N46+FEBRERO!N46+MARZO!N46+ABRIL!N46+MAYO!N46+JUNIO!N46+JULIO!N46+AGOSTO!N46+SEPTIEMBRE!N46+OCTUBRE!N46+NOVIEMBRE!N46+DICIEMBRE!N46</f>
        <v>65763404.909999989</v>
      </c>
      <c r="O46" s="27">
        <f>ENERO!O46+FEBRERO!O46+MARZO!O46+ABRIL!O46+MAYO!O46+JUNIO!O46+JULIO!O46+AGOSTO!O46+SEPTIEMBRE!O46+OCTUBRE!O46+NOVIEMBRE!O46+DICIEMBRE!O46</f>
        <v>43106700</v>
      </c>
      <c r="P46" s="27">
        <f>ENERO!P46+FEBRERO!P46+MARZO!P46+ABRIL!P46+MAYO!P46+JUNIO!P46+JULIO!P46+AGOSTO!P46+SEPTIEMBRE!P46+OCTUBRE!P46+NOVIEMBRE!P46+DICIEMBRE!P46</f>
        <v>75737539.890000001</v>
      </c>
      <c r="Q46" s="27">
        <f t="shared" si="0"/>
        <v>742731488.92457235</v>
      </c>
      <c r="R46" s="24"/>
      <c r="S46" s="23"/>
    </row>
    <row r="47" spans="1:19" ht="15.75" x14ac:dyDescent="0.25">
      <c r="A47" s="10"/>
      <c r="B47" s="10"/>
      <c r="C47" s="25"/>
      <c r="D47" s="26" t="s">
        <v>42</v>
      </c>
      <c r="E47" s="27">
        <f>ENERO!E47+FEBRERO!E47+MARZO!E47+ABRIL!E47+MAYO!E47+JUNIO!E47+JULIO!E47+AGOSTO!E47+SEPTIEMBRE!E47+OCTUBRE!E47+NOVIEMBRE!E47+DICIEMBRE!E47</f>
        <v>119837569.52</v>
      </c>
      <c r="F47" s="27">
        <f>ENERO!F47+FEBRERO!F47+MARZO!F47+ABRIL!F47+MAYO!F47+JUNIO!F47+JULIO!F47+AGOSTO!F47+SEPTIEMBRE!F47+OCTUBRE!F47+NOVIEMBRE!F47+DICIEMBRE!F47</f>
        <v>405748.42067724804</v>
      </c>
      <c r="G47" s="27">
        <f>ENERO!G47+FEBRERO!G47+MARZO!G47+ABRIL!G47+MAYO!G47+JUNIO!G47+JULIO!G47+AGOSTO!G47+SEPTIEMBRE!G47+OCTUBRE!G47+NOVIEMBRE!G47+DICIEMBRE!G47</f>
        <v>5959512.7436537342</v>
      </c>
      <c r="H47" s="27">
        <f>ENERO!H47+FEBRERO!H47+MARZO!H47+ABRIL!H47+MAYO!H47+JUNIO!H47+JULIO!H47+AGOSTO!H47+SEPTIEMBRE!H47+OCTUBRE!H47+NOVIEMBRE!H47+DICIEMBRE!H47</f>
        <v>3746223.7300000009</v>
      </c>
      <c r="I47" s="27">
        <f>ENERO!I47+FEBRERO!I47+MARZO!I47+ABRIL!I47+MAYO!I47+JUNIO!I47+JULIO!I47+AGOSTO!I47+SEPTIEMBRE!I47+OCTUBRE!I47+NOVIEMBRE!I47+DICIEMBRE!I47</f>
        <v>1162141.5197767189</v>
      </c>
      <c r="J47" s="27">
        <f>ENERO!J47+FEBRERO!J47+MARZO!J47+ABRIL!J47+MAYO!J47+JUNIO!J47+JULIO!J47+AGOSTO!J47+SEPTIEMBRE!J47+OCTUBRE!J47+NOVIEMBRE!J47+DICIEMBRE!J47</f>
        <v>475777.77</v>
      </c>
      <c r="K47" s="27">
        <f>ENERO!K47+FEBRERO!K47+MARZO!K47+ABRIL!K47+MAYO!K47+JUNIO!K47+JULIO!K47+AGOSTO!K47+SEPTIEMBRE!K47+OCTUBRE!K47+NOVIEMBRE!K47+DICIEMBRE!K47</f>
        <v>9414088.1899999995</v>
      </c>
      <c r="L47" s="27">
        <f>ENERO!L47+FEBRERO!L47+MARZO!L47+ABRIL!L47+MAYO!L47+JUNIO!L47+JULIO!L47+AGOSTO!L47+SEPTIEMBRE!L47+OCTUBRE!L47+NOVIEMBRE!L47+DICIEMBRE!L47</f>
        <v>3725891.16</v>
      </c>
      <c r="M47" s="27">
        <f>ENERO!M47+FEBRERO!M47+MARZO!M47+ABRIL!M47+MAYO!M47+JUNIO!M47+JULIO!M47+AGOSTO!M47+SEPTIEMBRE!M47+OCTUBRE!M47+NOVIEMBRE!M47+DICIEMBRE!M47</f>
        <v>4527952.8899999997</v>
      </c>
      <c r="N47" s="27">
        <f>ENERO!N47+FEBRERO!N47+MARZO!N47+ABRIL!N47+MAYO!N47+JUNIO!N47+JULIO!N47+AGOSTO!N47+SEPTIEMBRE!N47+OCTUBRE!N47+NOVIEMBRE!N47+DICIEMBRE!N47</f>
        <v>15880079.77</v>
      </c>
      <c r="O47" s="27">
        <f>ENERO!O47+FEBRERO!O47+MARZO!O47+ABRIL!O47+MAYO!O47+JUNIO!O47+JULIO!O47+AGOSTO!O47+SEPTIEMBRE!O47+OCTUBRE!O47+NOVIEMBRE!O47+DICIEMBRE!O47</f>
        <v>10409100</v>
      </c>
      <c r="P47" s="27">
        <f>ENERO!P47+FEBRERO!P47+MARZO!P47+ABRIL!P47+MAYO!P47+JUNIO!P47+JULIO!P47+AGOSTO!P47+SEPTIEMBRE!P47+OCTUBRE!P47+NOVIEMBRE!P47+DICIEMBRE!P47</f>
        <v>18288563.640000001</v>
      </c>
      <c r="Q47" s="27">
        <f t="shared" si="0"/>
        <v>193832649.35410768</v>
      </c>
      <c r="R47" s="24"/>
      <c r="S47" s="23"/>
    </row>
    <row r="48" spans="1:19" ht="15.75" x14ac:dyDescent="0.25">
      <c r="A48" s="10"/>
      <c r="B48" s="10"/>
      <c r="C48" s="25"/>
      <c r="D48" s="26" t="s">
        <v>43</v>
      </c>
      <c r="E48" s="27">
        <f>ENERO!E48+FEBRERO!E48+MARZO!E48+ABRIL!E48+MAYO!E48+JUNIO!E48+JULIO!E48+AGOSTO!E48+SEPTIEMBRE!E48+OCTUBRE!E48+NOVIEMBRE!E48+DICIEMBRE!E48</f>
        <v>239163973.16000003</v>
      </c>
      <c r="F48" s="27">
        <f>ENERO!F48+FEBRERO!F48+MARZO!F48+ABRIL!F48+MAYO!F48+JUNIO!F48+JULIO!F48+AGOSTO!F48+SEPTIEMBRE!F48+OCTUBRE!F48+NOVIEMBRE!F48+DICIEMBRE!F48</f>
        <v>815861.86676152796</v>
      </c>
      <c r="G48" s="27">
        <f>ENERO!G48+FEBRERO!G48+MARZO!G48+ABRIL!G48+MAYO!G48+JUNIO!G48+JULIO!G48+AGOSTO!G48+SEPTIEMBRE!G48+OCTUBRE!G48+NOVIEMBRE!G48+DICIEMBRE!G48</f>
        <v>3502105.2186286994</v>
      </c>
      <c r="H48" s="27">
        <f>ENERO!H48+FEBRERO!H48+MARZO!H48+ABRIL!H48+MAYO!H48+JUNIO!H48+JULIO!H48+AGOSTO!H48+SEPTIEMBRE!H48+OCTUBRE!H48+NOVIEMBRE!H48+DICIEMBRE!H48</f>
        <v>7706377.9900000002</v>
      </c>
      <c r="I48" s="27">
        <f>ENERO!I48+FEBRERO!I48+MARZO!I48+ABRIL!I48+MAYO!I48+JUNIO!I48+JULIO!I48+AGOSTO!I48+SEPTIEMBRE!I48+OCTUBRE!I48+NOVIEMBRE!I48+DICIEMBRE!I48</f>
        <v>9166578.8954395745</v>
      </c>
      <c r="J48" s="27">
        <f>ENERO!J48+FEBRERO!J48+MARZO!J48+ABRIL!J48+MAYO!J48+JUNIO!J48+JULIO!J48+AGOSTO!J48+SEPTIEMBRE!J48+OCTUBRE!J48+NOVIEMBRE!J48+DICIEMBRE!J48</f>
        <v>2278398.2633955977</v>
      </c>
      <c r="K48" s="27">
        <f>ENERO!K48+FEBRERO!K48+MARZO!K48+ABRIL!K48+MAYO!K48+JUNIO!K48+JULIO!K48+AGOSTO!K48+SEPTIEMBRE!K48+OCTUBRE!K48+NOVIEMBRE!K48+DICIEMBRE!K48</f>
        <v>0</v>
      </c>
      <c r="L48" s="27">
        <f>ENERO!L48+FEBRERO!L48+MARZO!L48+ABRIL!L48+MAYO!L48+JUNIO!L48+JULIO!L48+AGOSTO!L48+SEPTIEMBRE!L48+OCTUBRE!L48+NOVIEMBRE!L48+DICIEMBRE!L48</f>
        <v>0</v>
      </c>
      <c r="M48" s="27">
        <f>ENERO!M48+FEBRERO!M48+MARZO!M48+ABRIL!M48+MAYO!M48+JUNIO!M48+JULIO!M48+AGOSTO!M48+SEPTIEMBRE!M48+OCTUBRE!M48+NOVIEMBRE!M48+DICIEMBRE!M48</f>
        <v>9036593.0700000003</v>
      </c>
      <c r="N48" s="27">
        <f>ENERO!N48+FEBRERO!N48+MARZO!N48+ABRIL!N48+MAYO!N48+JUNIO!N48+JULIO!N48+AGOSTO!N48+SEPTIEMBRE!N48+OCTUBRE!N48+NOVIEMBRE!N48+DICIEMBRE!N48</f>
        <v>31692423.45999999</v>
      </c>
      <c r="O48" s="27">
        <f>ENERO!O48+FEBRERO!O48+MARZO!O48+ABRIL!O48+MAYO!O48+JUNIO!O48+JULIO!O48+AGOSTO!O48+SEPTIEMBRE!O48+OCTUBRE!O48+NOVIEMBRE!O48+DICIEMBRE!O48</f>
        <v>20773800</v>
      </c>
      <c r="P48" s="27">
        <f>ENERO!P48+FEBRERO!P48+MARZO!P48+ABRIL!P48+MAYO!P48+JUNIO!P48+JULIO!P48+AGOSTO!P48+SEPTIEMBRE!P48+OCTUBRE!P48+NOVIEMBRE!P48+DICIEMBRE!P48</f>
        <v>36499117.449999996</v>
      </c>
      <c r="Q48" s="27">
        <f t="shared" si="0"/>
        <v>360635229.37422544</v>
      </c>
      <c r="R48" s="24"/>
      <c r="S48" s="23"/>
    </row>
    <row r="49" spans="1:19" ht="15.75" x14ac:dyDescent="0.25">
      <c r="A49" s="10"/>
      <c r="B49" s="10"/>
      <c r="C49" s="25"/>
      <c r="D49" s="26" t="s">
        <v>44</v>
      </c>
      <c r="E49" s="27">
        <f>ENERO!E49+FEBRERO!E49+MARZO!E49+ABRIL!E49+MAYO!E49+JUNIO!E49+JULIO!E49+AGOSTO!E49+SEPTIEMBRE!E49+OCTUBRE!E49+NOVIEMBRE!E49+DICIEMBRE!E49</f>
        <v>731165638.28999996</v>
      </c>
      <c r="F49" s="27">
        <f>ENERO!F49+FEBRERO!F49+MARZO!F49+ABRIL!F49+MAYO!F49+JUNIO!F49+JULIO!F49+AGOSTO!F49+SEPTIEMBRE!F49+OCTUBRE!F49+NOVIEMBRE!F49+DICIEMBRE!F49</f>
        <v>2447784.5424613124</v>
      </c>
      <c r="G49" s="27">
        <f>ENERO!G49+FEBRERO!G49+MARZO!G49+ABRIL!G49+MAYO!G49+JUNIO!G49+JULIO!G49+AGOSTO!G49+SEPTIEMBRE!G49+OCTUBRE!G49+NOVIEMBRE!G49+DICIEMBRE!G49</f>
        <v>5100029.8063483806</v>
      </c>
      <c r="H49" s="27">
        <f>ENERO!H49+FEBRERO!H49+MARZO!H49+ABRIL!H49+MAYO!H49+JUNIO!H49+JULIO!H49+AGOSTO!H49+SEPTIEMBRE!H49+OCTUBRE!H49+NOVIEMBRE!H49+DICIEMBRE!H49</f>
        <v>20317818.07</v>
      </c>
      <c r="I49" s="27">
        <f>ENERO!I49+FEBRERO!I49+MARZO!I49+ABRIL!I49+MAYO!I49+JUNIO!I49+JULIO!I49+AGOSTO!I49+SEPTIEMBRE!I49+OCTUBRE!I49+NOVIEMBRE!I49+DICIEMBRE!I49</f>
        <v>28576269.401489418</v>
      </c>
      <c r="J49" s="27">
        <f>ENERO!J49+FEBRERO!J49+MARZO!J49+ABRIL!J49+MAYO!J49+JUNIO!J49+JULIO!J49+AGOSTO!J49+SEPTIEMBRE!J49+OCTUBRE!J49+NOVIEMBRE!J49+DICIEMBRE!J49</f>
        <v>6916146.3396720486</v>
      </c>
      <c r="K49" s="27">
        <f>ENERO!K49+FEBRERO!K49+MARZO!K49+ABRIL!K49+MAYO!K49+JUNIO!K49+JULIO!K49+AGOSTO!K49+SEPTIEMBRE!K49+OCTUBRE!K49+NOVIEMBRE!K49+DICIEMBRE!K49</f>
        <v>57285458.339999989</v>
      </c>
      <c r="L49" s="27">
        <f>ENERO!L49+FEBRERO!L49+MARZO!L49+ABRIL!L49+MAYO!L49+JUNIO!L49+JULIO!L49+AGOSTO!L49+SEPTIEMBRE!L49+OCTUBRE!L49+NOVIEMBRE!L49+DICIEMBRE!L49</f>
        <v>91617125.299999997</v>
      </c>
      <c r="M49" s="27">
        <f>ENERO!M49+FEBRERO!M49+MARZO!M49+ABRIL!M49+MAYO!M49+JUNIO!M49+JULIO!M49+AGOSTO!M49+SEPTIEMBRE!M49+OCTUBRE!M49+NOVIEMBRE!M49+DICIEMBRE!M49</f>
        <v>27626430.400000002</v>
      </c>
      <c r="N49" s="27">
        <f>ENERO!N49+FEBRERO!N49+MARZO!N49+ABRIL!N49+MAYO!N49+JUNIO!N49+JULIO!N49+AGOSTO!N49+SEPTIEMBRE!N49+OCTUBRE!N49+NOVIEMBRE!N49+DICIEMBRE!N49</f>
        <v>96889222.849999964</v>
      </c>
      <c r="O49" s="27">
        <f>ENERO!O49+FEBRERO!O49+MARZO!O49+ABRIL!O49+MAYO!O49+JUNIO!O49+JULIO!O49+AGOSTO!O49+SEPTIEMBRE!O49+OCTUBRE!O49+NOVIEMBRE!O49+DICIEMBRE!O49</f>
        <v>63509100</v>
      </c>
      <c r="P49" s="27">
        <f>ENERO!P49+FEBRERO!P49+MARZO!P49+ABRIL!P49+MAYO!P49+JUNIO!P49+JULIO!P49+AGOSTO!P49+SEPTIEMBRE!P49+OCTUBRE!P49+NOVIEMBRE!P49+DICIEMBRE!P49</f>
        <v>111584115.56999998</v>
      </c>
      <c r="Q49" s="27">
        <f t="shared" si="0"/>
        <v>1243035138.909971</v>
      </c>
      <c r="R49" s="24"/>
      <c r="S49" s="23"/>
    </row>
    <row r="50" spans="1:19" ht="15.75" x14ac:dyDescent="0.25">
      <c r="A50" s="10"/>
      <c r="B50" s="10"/>
      <c r="C50" s="25"/>
      <c r="D50" s="26" t="s">
        <v>45</v>
      </c>
      <c r="E50" s="27">
        <f>ENERO!E50+FEBRERO!E50+MARZO!E50+ABRIL!E50+MAYO!E50+JUNIO!E50+JULIO!E50+AGOSTO!E50+SEPTIEMBRE!E50+OCTUBRE!E50+NOVIEMBRE!E50+DICIEMBRE!E50</f>
        <v>74447323.799999997</v>
      </c>
      <c r="F50" s="27">
        <f>ENERO!F50+FEBRERO!F50+MARZO!F50+ABRIL!F50+MAYO!F50+JUNIO!F50+JULIO!F50+AGOSTO!F50+SEPTIEMBRE!F50+OCTUBRE!F50+NOVIEMBRE!F50+DICIEMBRE!F50</f>
        <v>241305.15789007998</v>
      </c>
      <c r="G50" s="27">
        <f>ENERO!G50+FEBRERO!G50+MARZO!G50+ABRIL!G50+MAYO!G50+JUNIO!G50+JULIO!G50+AGOSTO!G50+SEPTIEMBRE!G50+OCTUBRE!G50+NOVIEMBRE!G50+DICIEMBRE!G50</f>
        <v>6916405.2385520386</v>
      </c>
      <c r="H50" s="27">
        <f>ENERO!H50+FEBRERO!H50+MARZO!H50+ABRIL!H50+MAYO!H50+JUNIO!H50+JULIO!H50+AGOSTO!H50+SEPTIEMBRE!H50+OCTUBRE!H50+NOVIEMBRE!H50+DICIEMBRE!H50</f>
        <v>2274507.1</v>
      </c>
      <c r="I50" s="27">
        <f>ENERO!I50+FEBRERO!I50+MARZO!I50+ABRIL!I50+MAYO!I50+JUNIO!I50+JULIO!I50+AGOSTO!I50+SEPTIEMBRE!I50+OCTUBRE!I50+NOVIEMBRE!I50+DICIEMBRE!I50</f>
        <v>248265.9103574575</v>
      </c>
      <c r="J50" s="27">
        <f>ENERO!J50+FEBRERO!J50+MARZO!J50+ABRIL!J50+MAYO!J50+JUNIO!J50+JULIO!J50+AGOSTO!J50+SEPTIEMBRE!J50+OCTUBRE!J50+NOVIEMBRE!J50+DICIEMBRE!J50</f>
        <v>141986.03000000003</v>
      </c>
      <c r="K50" s="27">
        <f>ENERO!K50+FEBRERO!K50+MARZO!K50+ABRIL!K50+MAYO!K50+JUNIO!K50+JULIO!K50+AGOSTO!K50+SEPTIEMBRE!K50+OCTUBRE!K50+NOVIEMBRE!K50+DICIEMBRE!K50</f>
        <v>5789255.7800000003</v>
      </c>
      <c r="L50" s="27">
        <f>ENERO!L50+FEBRERO!L50+MARZO!L50+ABRIL!L50+MAYO!L50+JUNIO!L50+JULIO!L50+AGOSTO!L50+SEPTIEMBRE!L50+OCTUBRE!L50+NOVIEMBRE!L50+DICIEMBRE!L50</f>
        <v>795954.65000000014</v>
      </c>
      <c r="M50" s="27">
        <f>ENERO!M50+FEBRERO!M50+MARZO!M50+ABRIL!M50+MAYO!M50+JUNIO!M50+JULIO!M50+AGOSTO!M50+SEPTIEMBRE!M50+OCTUBRE!M50+NOVIEMBRE!M50+DICIEMBRE!M50</f>
        <v>2812923.56</v>
      </c>
      <c r="N50" s="27">
        <f>ENERO!N50+FEBRERO!N50+MARZO!N50+ABRIL!N50+MAYO!N50+JUNIO!N50+JULIO!N50+AGOSTO!N50+SEPTIEMBRE!N50+OCTUBRE!N50+NOVIEMBRE!N50+DICIEMBRE!N50</f>
        <v>9865264.1700000018</v>
      </c>
      <c r="O50" s="27">
        <f>ENERO!O50+FEBRERO!O50+MARZO!O50+ABRIL!O50+MAYO!O50+JUNIO!O50+JULIO!O50+AGOSTO!O50+SEPTIEMBRE!O50+OCTUBRE!O50+NOVIEMBRE!O50+DICIEMBRE!O50</f>
        <v>4332555</v>
      </c>
      <c r="P50" s="27">
        <f>ENERO!P50+FEBRERO!P50+MARZO!P50+ABRIL!P50+MAYO!P50+JUNIO!P50+JULIO!P50+AGOSTO!P50+SEPTIEMBRE!P50+OCTUBRE!P50+NOVIEMBRE!P50+DICIEMBRE!P50</f>
        <v>11361500.68</v>
      </c>
      <c r="Q50" s="27">
        <f t="shared" si="0"/>
        <v>119227247.07679957</v>
      </c>
      <c r="R50" s="24"/>
      <c r="S50" s="23"/>
    </row>
    <row r="51" spans="1:19" ht="15.75" x14ac:dyDescent="0.25">
      <c r="A51" s="10"/>
      <c r="B51" s="10"/>
      <c r="C51" s="25"/>
      <c r="D51" s="26" t="s">
        <v>46</v>
      </c>
      <c r="E51" s="27">
        <f>ENERO!E51+FEBRERO!E51+MARZO!E51+ABRIL!E51+MAYO!E51+JUNIO!E51+JULIO!E51+AGOSTO!E51+SEPTIEMBRE!E51+OCTUBRE!E51+NOVIEMBRE!E51+DICIEMBRE!E51</f>
        <v>113928064.70999999</v>
      </c>
      <c r="F51" s="27">
        <f>ENERO!F51+FEBRERO!F51+MARZO!F51+ABRIL!F51+MAYO!F51+JUNIO!F51+JULIO!F51+AGOSTO!F51+SEPTIEMBRE!F51+OCTUBRE!F51+NOVIEMBRE!F51+DICIEMBRE!F51</f>
        <v>386696.78163529607</v>
      </c>
      <c r="G51" s="27">
        <f>ENERO!G51+FEBRERO!G51+MARZO!G51+ABRIL!G51+MAYO!G51+JUNIO!G51+JULIO!G51+AGOSTO!G51+SEPTIEMBRE!G51+OCTUBRE!G51+NOVIEMBRE!G51+DICIEMBRE!G51</f>
        <v>11183799.243966097</v>
      </c>
      <c r="H51" s="27">
        <f>ENERO!H51+FEBRERO!H51+MARZO!H51+ABRIL!H51+MAYO!H51+JUNIO!H51+JULIO!H51+AGOSTO!H51+SEPTIEMBRE!H51+OCTUBRE!H51+NOVIEMBRE!H51+DICIEMBRE!H51</f>
        <v>3353798.48</v>
      </c>
      <c r="I51" s="27">
        <f>ENERO!I51+FEBRERO!I51+MARZO!I51+ABRIL!I51+MAYO!I51+JUNIO!I51+JULIO!I51+AGOSTO!I51+SEPTIEMBRE!I51+OCTUBRE!I51+NOVIEMBRE!I51+DICIEMBRE!I51</f>
        <v>1466053.3026280897</v>
      </c>
      <c r="J51" s="27">
        <f>ENERO!J51+FEBRERO!J51+MARZO!J51+ABRIL!J51+MAYO!J51+JUNIO!J51+JULIO!J51+AGOSTO!J51+SEPTIEMBRE!J51+OCTUBRE!J51+NOVIEMBRE!J51+DICIEMBRE!J51</f>
        <v>630218.69999999995</v>
      </c>
      <c r="K51" s="27">
        <f>ENERO!K51+FEBRERO!K51+MARZO!K51+ABRIL!K51+MAYO!K51+JUNIO!K51+JULIO!K51+AGOSTO!K51+SEPTIEMBRE!K51+OCTUBRE!K51+NOVIEMBRE!K51+DICIEMBRE!K51</f>
        <v>8955111.1899999995</v>
      </c>
      <c r="L51" s="27">
        <f>ENERO!L51+FEBRERO!L51+MARZO!L51+ABRIL!L51+MAYO!L51+JUNIO!L51+JULIO!L51+AGOSTO!L51+SEPTIEMBRE!L51+OCTUBRE!L51+NOVIEMBRE!L51+DICIEMBRE!L51</f>
        <v>4700249.4899999993</v>
      </c>
      <c r="M51" s="27">
        <f>ENERO!M51+FEBRERO!M51+MARZO!M51+ABRIL!M51+MAYO!M51+JUNIO!M51+JULIO!M51+AGOSTO!M51+SEPTIEMBRE!M51+OCTUBRE!M51+NOVIEMBRE!M51+DICIEMBRE!M51</f>
        <v>4304667.68</v>
      </c>
      <c r="N51" s="27">
        <f>ENERO!N51+FEBRERO!N51+MARZO!N51+ABRIL!N51+MAYO!N51+JUNIO!N51+JULIO!N51+AGOSTO!N51+SEPTIEMBRE!N51+OCTUBRE!N51+NOVIEMBRE!N51+DICIEMBRE!N51</f>
        <v>15096990.309999999</v>
      </c>
      <c r="O51" s="27">
        <f>ENERO!O51+FEBRERO!O51+MARZO!O51+ABRIL!O51+MAYO!O51+JUNIO!O51+JULIO!O51+AGOSTO!O51+SEPTIEMBRE!O51+OCTUBRE!O51+NOVIEMBRE!O51+DICIEMBRE!O51</f>
        <v>9895800</v>
      </c>
      <c r="P51" s="27">
        <f>ENERO!P51+FEBRERO!P51+MARZO!P51+ABRIL!P51+MAYO!P51+JUNIO!P51+JULIO!P51+AGOSTO!P51+SEPTIEMBRE!P51+OCTUBRE!P51+NOVIEMBRE!P51+DICIEMBRE!P51</f>
        <v>17386706.639999997</v>
      </c>
      <c r="Q51" s="27">
        <f t="shared" si="0"/>
        <v>191288156.5282295</v>
      </c>
      <c r="R51" s="24"/>
      <c r="S51" s="23"/>
    </row>
    <row r="52" spans="1:19" ht="15.75" x14ac:dyDescent="0.25">
      <c r="A52" s="10"/>
      <c r="B52" s="10"/>
      <c r="C52" s="25"/>
      <c r="D52" s="26" t="s">
        <v>47</v>
      </c>
      <c r="E52" s="27">
        <f>ENERO!E52+FEBRERO!E52+MARZO!E52+ABRIL!E52+MAYO!E52+JUNIO!E52+JULIO!E52+AGOSTO!E52+SEPTIEMBRE!E52+OCTUBRE!E52+NOVIEMBRE!E52+DICIEMBRE!E52</f>
        <v>99104222.469999984</v>
      </c>
      <c r="F52" s="27">
        <f>ENERO!F52+FEBRERO!F52+MARZO!F52+ABRIL!F52+MAYO!F52+JUNIO!F52+JULIO!F52+AGOSTO!F52+SEPTIEMBRE!F52+OCTUBRE!F52+NOVIEMBRE!F52+DICIEMBRE!F52</f>
        <v>322426.756071168</v>
      </c>
      <c r="G52" s="27">
        <f>ENERO!G52+FEBRERO!G52+MARZO!G52+ABRIL!G52+MAYO!G52+JUNIO!G52+JULIO!G52+AGOSTO!G52+SEPTIEMBRE!G52+OCTUBRE!G52+NOVIEMBRE!G52+DICIEMBRE!G52</f>
        <v>8251832.2362513458</v>
      </c>
      <c r="H52" s="27">
        <f>ENERO!H52+FEBRERO!H52+MARZO!H52+ABRIL!H52+MAYO!H52+JUNIO!H52+JULIO!H52+AGOSTO!H52+SEPTIEMBRE!H52+OCTUBRE!H52+NOVIEMBRE!H52+DICIEMBRE!H52</f>
        <v>3030913.12</v>
      </c>
      <c r="I52" s="27">
        <f>ENERO!I52+FEBRERO!I52+MARZO!I52+ABRIL!I52+MAYO!I52+JUNIO!I52+JULIO!I52+AGOSTO!I52+SEPTIEMBRE!I52+OCTUBRE!I52+NOVIEMBRE!I52+DICIEMBRE!I52</f>
        <v>410922.94610889518</v>
      </c>
      <c r="J52" s="27">
        <f>ENERO!J52+FEBRERO!J52+MARZO!J52+ABRIL!J52+MAYO!J52+JUNIO!J52+JULIO!J52+AGOSTO!J52+SEPTIEMBRE!J52+OCTUBRE!J52+NOVIEMBRE!J52+DICIEMBRE!J52</f>
        <v>176859.8</v>
      </c>
      <c r="K52" s="27">
        <f>ENERO!K52+FEBRERO!K52+MARZO!K52+ABRIL!K52+MAYO!K52+JUNIO!K52+JULIO!K52+AGOSTO!K52+SEPTIEMBRE!K52+OCTUBRE!K52+NOVIEMBRE!K52+DICIEMBRE!K52</f>
        <v>7713253.2199999997</v>
      </c>
      <c r="L52" s="27">
        <f>ENERO!L52+FEBRERO!L52+MARZO!L52+ABRIL!L52+MAYO!L52+JUNIO!L52+JULIO!L52+AGOSTO!L52+SEPTIEMBRE!L52+OCTUBRE!L52+NOVIEMBRE!L52+DICIEMBRE!L52</f>
        <v>1317442.1800000002</v>
      </c>
      <c r="M52" s="27">
        <f>ENERO!M52+FEBRERO!M52+MARZO!M52+ABRIL!M52+MAYO!M52+JUNIO!M52+JULIO!M52+AGOSTO!M52+SEPTIEMBRE!M52+OCTUBRE!M52+NOVIEMBRE!M52+DICIEMBRE!M52</f>
        <v>3744562.2</v>
      </c>
      <c r="N52" s="27">
        <f>ENERO!N52+FEBRERO!N52+MARZO!N52+ABRIL!N52+MAYO!N52+JUNIO!N52+JULIO!N52+AGOSTO!N52+SEPTIEMBRE!N52+OCTUBRE!N52+NOVIEMBRE!N52+DICIEMBRE!N52</f>
        <v>13132634.090000005</v>
      </c>
      <c r="O52" s="27">
        <f>ENERO!O52+FEBRERO!O52+MARZO!O52+ABRIL!O52+MAYO!O52+JUNIO!O52+JULIO!O52+AGOSTO!O52+SEPTIEMBRE!O52+OCTUBRE!O52+NOVIEMBRE!O52+DICIEMBRE!O52</f>
        <v>8608200</v>
      </c>
      <c r="P52" s="27">
        <f>ENERO!P52+FEBRERO!P52+MARZO!P52+ABRIL!P52+MAYO!P52+JUNIO!P52+JULIO!P52+AGOSTO!P52+SEPTIEMBRE!P52+OCTUBRE!P52+NOVIEMBRE!P52+DICIEMBRE!P52</f>
        <v>15124421.290000001</v>
      </c>
      <c r="Q52" s="27">
        <f t="shared" si="0"/>
        <v>160937690.30843139</v>
      </c>
      <c r="R52" s="24"/>
      <c r="S52" s="23"/>
    </row>
    <row r="53" spans="1:19" ht="15.75" x14ac:dyDescent="0.25">
      <c r="A53" s="10"/>
      <c r="B53" s="10"/>
      <c r="C53" s="25"/>
      <c r="D53" s="26" t="s">
        <v>48</v>
      </c>
      <c r="E53" s="27">
        <f>ENERO!E53+FEBRERO!E53+MARZO!E53+ABRIL!E53+MAYO!E53+JUNIO!E53+JULIO!E53+AGOSTO!E53+SEPTIEMBRE!E53+OCTUBRE!E53+NOVIEMBRE!E53+DICIEMBRE!E53</f>
        <v>99421975.040000007</v>
      </c>
      <c r="F53" s="27">
        <f>ENERO!F53+FEBRERO!F53+MARZO!F53+ABRIL!F53+MAYO!F53+JUNIO!F53+JULIO!F53+AGOSTO!F53+SEPTIEMBRE!F53+OCTUBRE!F53+NOVIEMBRE!F53+DICIEMBRE!F53</f>
        <v>364391.85287979199</v>
      </c>
      <c r="G53" s="27">
        <f>ENERO!G53+FEBRERO!G53+MARZO!G53+ABRIL!G53+MAYO!G53+JUNIO!G53+JULIO!G53+AGOSTO!G53+SEPTIEMBRE!G53+OCTUBRE!G53+NOVIEMBRE!G53+DICIEMBRE!G53</f>
        <v>11055259.091260696</v>
      </c>
      <c r="H53" s="27">
        <f>ENERO!H53+FEBRERO!H53+MARZO!H53+ABRIL!H53+MAYO!H53+JUNIO!H53+JULIO!H53+AGOSTO!H53+SEPTIEMBRE!H53+OCTUBRE!H53+NOVIEMBRE!H53+DICIEMBRE!H53</f>
        <v>3185860.5999999996</v>
      </c>
      <c r="I53" s="27">
        <f>ENERO!I53+FEBRERO!I53+MARZO!I53+ABRIL!I53+MAYO!I53+JUNIO!I53+JULIO!I53+AGOSTO!I53+SEPTIEMBRE!I53+OCTUBRE!I53+NOVIEMBRE!I53+DICIEMBRE!I53</f>
        <v>512226.87039268535</v>
      </c>
      <c r="J53" s="27">
        <f>ENERO!J53+FEBRERO!J53+MARZO!J53+ABRIL!J53+MAYO!J53+JUNIO!J53+JULIO!J53+AGOSTO!J53+SEPTIEMBRE!J53+OCTUBRE!J53+NOVIEMBRE!J53+DICIEMBRE!J53</f>
        <v>236643.38999999998</v>
      </c>
      <c r="K53" s="27">
        <f>ENERO!K53+FEBRERO!K53+MARZO!K53+ABRIL!K53+MAYO!K53+JUNIO!K53+JULIO!K53+AGOSTO!K53+SEPTIEMBRE!K53+OCTUBRE!K53+NOVIEMBRE!K53+DICIEMBRE!K53</f>
        <v>7962829.8000000007</v>
      </c>
      <c r="L53" s="27">
        <f>ENERO!L53+FEBRERO!L53+MARZO!L53+ABRIL!L53+MAYO!L53+JUNIO!L53+JULIO!L53+AGOSTO!L53+SEPTIEMBRE!L53+OCTUBRE!L53+NOVIEMBRE!L53+DICIEMBRE!L53</f>
        <v>1642228.29</v>
      </c>
      <c r="M53" s="27">
        <f>ENERO!M53+FEBRERO!M53+MARZO!M53+ABRIL!M53+MAYO!M53+JUNIO!M53+JULIO!M53+AGOSTO!M53+SEPTIEMBRE!M53+OCTUBRE!M53+NOVIEMBRE!M53+DICIEMBRE!M53</f>
        <v>3756568.25</v>
      </c>
      <c r="N53" s="27">
        <f>ENERO!N53+FEBRERO!N53+MARZO!N53+ABRIL!N53+MAYO!N53+JUNIO!N53+JULIO!N53+AGOSTO!N53+SEPTIEMBRE!N53+OCTUBRE!N53+NOVIEMBRE!N53+DICIEMBRE!N53</f>
        <v>13174739.769999994</v>
      </c>
      <c r="O53" s="27">
        <f>ENERO!O53+FEBRERO!O53+MARZO!O53+ABRIL!O53+MAYO!O53+JUNIO!O53+JULIO!O53+AGOSTO!O53+SEPTIEMBRE!O53+OCTUBRE!O53+NOVIEMBRE!O53+DICIEMBRE!O53</f>
        <v>8635800</v>
      </c>
      <c r="P53" s="27">
        <f>ENERO!P53+FEBRERO!P53+MARZO!P53+ABRIL!P53+MAYO!P53+JUNIO!P53+JULIO!P53+AGOSTO!P53+SEPTIEMBRE!P53+OCTUBRE!P53+NOVIEMBRE!P53+DICIEMBRE!P53</f>
        <v>15172913.880000001</v>
      </c>
      <c r="Q53" s="27">
        <f t="shared" si="0"/>
        <v>165121436.83453315</v>
      </c>
      <c r="R53" s="24"/>
      <c r="S53" s="23"/>
    </row>
    <row r="54" spans="1:19" ht="15.75" x14ac:dyDescent="0.25">
      <c r="A54" s="10"/>
      <c r="B54" s="10"/>
      <c r="C54" s="25"/>
      <c r="D54" s="26" t="s">
        <v>49</v>
      </c>
      <c r="E54" s="27">
        <f>ENERO!E54+FEBRERO!E54+MARZO!E54+ABRIL!E54+MAYO!E54+JUNIO!E54+JULIO!E54+AGOSTO!E54+SEPTIEMBRE!E54+OCTUBRE!E54+NOVIEMBRE!E54+DICIEMBRE!E54</f>
        <v>106768273.36999999</v>
      </c>
      <c r="F54" s="27">
        <f>ENERO!F54+FEBRERO!F54+MARZO!F54+ABRIL!F54+MAYO!F54+JUNIO!F54+JULIO!F54+AGOSTO!F54+SEPTIEMBRE!F54+OCTUBRE!F54+NOVIEMBRE!F54+DICIEMBRE!F54</f>
        <v>364602.49753750401</v>
      </c>
      <c r="G54" s="27">
        <f>ENERO!G54+FEBRERO!G54+MARZO!G54+ABRIL!G54+MAYO!G54+JUNIO!G54+JULIO!G54+AGOSTO!G54+SEPTIEMBRE!G54+OCTUBRE!G54+NOVIEMBRE!G54+DICIEMBRE!G54</f>
        <v>7919211.0091942344</v>
      </c>
      <c r="H54" s="27">
        <f>ENERO!H54+FEBRERO!H54+MARZO!H54+ABRIL!H54+MAYO!H54+JUNIO!H54+JULIO!H54+AGOSTO!H54+SEPTIEMBRE!H54+OCTUBRE!H54+NOVIEMBRE!H54+DICIEMBRE!H54</f>
        <v>3329894.26</v>
      </c>
      <c r="I54" s="27">
        <f>ENERO!I54+FEBRERO!I54+MARZO!I54+ABRIL!I54+MAYO!I54+JUNIO!I54+JULIO!I54+AGOSTO!I54+SEPTIEMBRE!I54+OCTUBRE!I54+NOVIEMBRE!I54+DICIEMBRE!I54</f>
        <v>471562.6039548259</v>
      </c>
      <c r="J54" s="27">
        <f>ENERO!J54+FEBRERO!J54+MARZO!J54+ABRIL!J54+MAYO!J54+JUNIO!J54+JULIO!J54+AGOSTO!J54+SEPTIEMBRE!J54+OCTUBRE!J54+NOVIEMBRE!J54+DICIEMBRE!J54</f>
        <v>276499.12</v>
      </c>
      <c r="K54" s="27">
        <f>ENERO!K54+FEBRERO!K54+MARZO!K54+ABRIL!K54+MAYO!K54+JUNIO!K54+JULIO!K54+AGOSTO!K54+SEPTIEMBRE!K54+OCTUBRE!K54+NOVIEMBRE!K54+DICIEMBRE!K54</f>
        <v>8404455.6099999994</v>
      </c>
      <c r="L54" s="27">
        <f>ENERO!L54+FEBRERO!L54+MARZO!L54+ABRIL!L54+MAYO!L54+JUNIO!L54+JULIO!L54+AGOSTO!L54+SEPTIEMBRE!L54+OCTUBRE!L54+NOVIEMBRE!L54+DICIEMBRE!L54</f>
        <v>1511856.4100000001</v>
      </c>
      <c r="M54" s="27">
        <f>ENERO!M54+FEBRERO!M54+MARZO!M54+ABRIL!M54+MAYO!M54+JUNIO!M54+JULIO!M54+AGOSTO!M54+SEPTIEMBRE!M54+OCTUBRE!M54+NOVIEMBRE!M54+DICIEMBRE!M54</f>
        <v>4034141.44</v>
      </c>
      <c r="N54" s="27">
        <f>ENERO!N54+FEBRERO!N54+MARZO!N54+ABRIL!N54+MAYO!N54+JUNIO!N54+JULIO!N54+AGOSTO!N54+SEPTIEMBRE!N54+OCTUBRE!N54+NOVIEMBRE!N54+DICIEMBRE!N54</f>
        <v>14148223.740000002</v>
      </c>
      <c r="O54" s="27">
        <f>ENERO!O54+FEBRERO!O54+MARZO!O54+ABRIL!O54+MAYO!O54+JUNIO!O54+JULIO!O54+AGOSTO!O54+SEPTIEMBRE!O54+OCTUBRE!O54+NOVIEMBRE!O54+DICIEMBRE!O54</f>
        <v>9273900</v>
      </c>
      <c r="P54" s="27">
        <f>ENERO!P54+FEBRERO!P54+MARZO!P54+ABRIL!P54+MAYO!P54+JUNIO!P54+JULIO!P54+AGOSTO!P54+SEPTIEMBRE!P54+OCTUBRE!P54+NOVIEMBRE!P54+DICIEMBRE!P54</f>
        <v>16294041.779999999</v>
      </c>
      <c r="Q54" s="27">
        <f t="shared" si="0"/>
        <v>172796661.84068656</v>
      </c>
      <c r="R54" s="24"/>
      <c r="S54" s="23"/>
    </row>
    <row r="55" spans="1:19" ht="15.75" x14ac:dyDescent="0.25">
      <c r="A55" s="10"/>
      <c r="B55" s="10"/>
      <c r="C55" s="25"/>
      <c r="D55" s="26" t="s">
        <v>50</v>
      </c>
      <c r="E55" s="27">
        <f>ENERO!E55+FEBRERO!E55+MARZO!E55+ABRIL!E55+MAYO!E55+JUNIO!E55+JULIO!E55+AGOSTO!E55+SEPTIEMBRE!E55+OCTUBRE!E55+NOVIEMBRE!E55+DICIEMBRE!E55</f>
        <v>39425478.479999997</v>
      </c>
      <c r="F55" s="27">
        <f>ENERO!F55+FEBRERO!F55+MARZO!F55+ABRIL!F55+MAYO!F55+JUNIO!F55+JULIO!F55+AGOSTO!F55+SEPTIEMBRE!F55+OCTUBRE!F55+NOVIEMBRE!F55+DICIEMBRE!F55</f>
        <v>129487.95208796</v>
      </c>
      <c r="G55" s="27">
        <f>ENERO!G55+FEBRERO!G55+MARZO!G55+ABRIL!G55+MAYO!G55+JUNIO!G55+JULIO!G55+AGOSTO!G55+SEPTIEMBRE!G55+OCTUBRE!G55+NOVIEMBRE!G55+DICIEMBRE!G55</f>
        <v>7055217.8547663037</v>
      </c>
      <c r="H55" s="27">
        <f>ENERO!H55+FEBRERO!H55+MARZO!H55+ABRIL!H55+MAYO!H55+JUNIO!H55+JULIO!H55+AGOSTO!H55+SEPTIEMBRE!H55+OCTUBRE!H55+NOVIEMBRE!H55+DICIEMBRE!H55</f>
        <v>1209248.83</v>
      </c>
      <c r="I55" s="27">
        <f>ENERO!I55+FEBRERO!I55+MARZO!I55+ABRIL!I55+MAYO!I55+JUNIO!I55+JULIO!I55+AGOSTO!I55+SEPTIEMBRE!I55+OCTUBRE!I55+NOVIEMBRE!I55+DICIEMBRE!I55</f>
        <v>82041.876497435675</v>
      </c>
      <c r="J55" s="27">
        <f>ENERO!J55+FEBRERO!J55+MARZO!J55+ABRIL!J55+MAYO!J55+JUNIO!J55+JULIO!J55+AGOSTO!J55+SEPTIEMBRE!J55+OCTUBRE!J55+NOVIEMBRE!J55+DICIEMBRE!J55</f>
        <v>44837.69</v>
      </c>
      <c r="K55" s="27">
        <f>ENERO!K55+FEBRERO!K55+MARZO!K55+ABRIL!K55+MAYO!K55+JUNIO!K55+JULIO!K55+AGOSTO!K55+SEPTIEMBRE!K55+OCTUBRE!K55+NOVIEMBRE!K55+DICIEMBRE!K55</f>
        <v>3075179.1800000006</v>
      </c>
      <c r="L55" s="27">
        <f>ENERO!L55+FEBRERO!L55+MARZO!L55+ABRIL!L55+MAYO!L55+JUNIO!L55+JULIO!L55+AGOSTO!L55+SEPTIEMBRE!L55+OCTUBRE!L55+NOVIEMBRE!L55+DICIEMBRE!L55</f>
        <v>263030.98</v>
      </c>
      <c r="M55" s="27">
        <f>ENERO!M55+FEBRERO!M55+MARZO!M55+ABRIL!M55+MAYO!M55+JUNIO!M55+JULIO!M55+AGOSTO!M55+SEPTIEMBRE!M55+OCTUBRE!M55+NOVIEMBRE!M55+DICIEMBRE!M55</f>
        <v>1489654.9000000001</v>
      </c>
      <c r="N55" s="27">
        <f>ENERO!N55+FEBRERO!N55+MARZO!N55+ABRIL!N55+MAYO!N55+JUNIO!N55+JULIO!N55+AGOSTO!N55+SEPTIEMBRE!N55+OCTUBRE!N55+NOVIEMBRE!N55+DICIEMBRE!N55</f>
        <v>5224402.62</v>
      </c>
      <c r="O55" s="27">
        <f>ENERO!O55+FEBRERO!O55+MARZO!O55+ABRIL!O55+MAYO!O55+JUNIO!O55+JULIO!O55+AGOSTO!O55+SEPTIEMBRE!O55+OCTUBRE!O55+NOVIEMBRE!O55+DICIEMBRE!O55</f>
        <v>3424500</v>
      </c>
      <c r="P55" s="27">
        <f>ENERO!P55+FEBRERO!P55+MARZO!P55+ABRIL!P55+MAYO!P55+JUNIO!P55+JULIO!P55+AGOSTO!P55+SEPTIEMBRE!P55+OCTUBRE!P55+NOVIEMBRE!P55+DICIEMBRE!P55</f>
        <v>6016772.46</v>
      </c>
      <c r="Q55" s="27">
        <f t="shared" si="0"/>
        <v>67439852.823351681</v>
      </c>
      <c r="R55" s="24"/>
      <c r="S55" s="23"/>
    </row>
    <row r="56" spans="1:19" ht="15.75" x14ac:dyDescent="0.25">
      <c r="A56" s="10"/>
      <c r="B56" s="10"/>
      <c r="C56" s="25"/>
      <c r="D56" s="26" t="s">
        <v>51</v>
      </c>
      <c r="E56" s="27">
        <f>ENERO!E56+FEBRERO!E56+MARZO!E56+ABRIL!E56+MAYO!E56+JUNIO!E56+JULIO!E56+AGOSTO!E56+SEPTIEMBRE!E56+OCTUBRE!E56+NOVIEMBRE!E56+DICIEMBRE!E56</f>
        <v>120176044.84999999</v>
      </c>
      <c r="F56" s="27">
        <f>ENERO!F56+FEBRERO!F56+MARZO!F56+ABRIL!F56+MAYO!F56+JUNIO!F56+JULIO!F56+AGOSTO!F56+SEPTIEMBRE!F56+OCTUBRE!F56+NOVIEMBRE!F56+DICIEMBRE!F56</f>
        <v>416795.56272614398</v>
      </c>
      <c r="G56" s="27">
        <f>ENERO!G56+FEBRERO!G56+MARZO!G56+ABRIL!G56+MAYO!G56+JUNIO!G56+JULIO!G56+AGOSTO!G56+SEPTIEMBRE!G56+OCTUBRE!G56+NOVIEMBRE!G56+DICIEMBRE!G56</f>
        <v>11888991.67610161</v>
      </c>
      <c r="H56" s="27">
        <f>ENERO!H56+FEBRERO!H56+MARZO!H56+ABRIL!H56+MAYO!H56+JUNIO!H56+JULIO!H56+AGOSTO!H56+SEPTIEMBRE!H56+OCTUBRE!H56+NOVIEMBRE!H56+DICIEMBRE!H56</f>
        <v>3765265.85</v>
      </c>
      <c r="I56" s="27">
        <f>ENERO!I56+FEBRERO!I56+MARZO!I56+ABRIL!I56+MAYO!I56+JUNIO!I56+JULIO!I56+AGOSTO!I56+SEPTIEMBRE!I56+OCTUBRE!I56+NOVIEMBRE!I56+DICIEMBRE!I56</f>
        <v>281796.10057814862</v>
      </c>
      <c r="J56" s="27">
        <f>ENERO!J56+FEBRERO!J56+MARZO!J56+ABRIL!J56+MAYO!J56+JUNIO!J56+JULIO!J56+AGOSTO!J56+SEPTIEMBRE!J56+OCTUBRE!J56+NOVIEMBRE!J56+DICIEMBRE!J56</f>
        <v>171877.84000000003</v>
      </c>
      <c r="K56" s="27">
        <f>ENERO!K56+FEBRERO!K56+MARZO!K56+ABRIL!K56+MAYO!K56+JUNIO!K56+JULIO!K56+AGOSTO!K56+SEPTIEMBRE!K56+OCTUBRE!K56+NOVIEMBRE!K56+DICIEMBRE!K56</f>
        <v>9495067.1799999997</v>
      </c>
      <c r="L56" s="27">
        <f>ENERO!L56+FEBRERO!L56+MARZO!L56+ABRIL!L56+MAYO!L56+JUNIO!L56+JULIO!L56+AGOSTO!L56+SEPTIEMBRE!L56+OCTUBRE!L56+NOVIEMBRE!L56+DICIEMBRE!L56</f>
        <v>903454.24</v>
      </c>
      <c r="M56" s="27">
        <f>ENERO!M56+FEBRERO!M56+MARZO!M56+ABRIL!M56+MAYO!M56+JUNIO!M56+JULIO!M56+AGOSTO!M56+SEPTIEMBRE!M56+OCTUBRE!M56+NOVIEMBRE!M56+DICIEMBRE!M56</f>
        <v>4540741.96</v>
      </c>
      <c r="N56" s="27">
        <f>ENERO!N56+FEBRERO!N56+MARZO!N56+ABRIL!N56+MAYO!N56+JUNIO!N56+JULIO!N56+AGOSTO!N56+SEPTIEMBRE!N56+OCTUBRE!N56+NOVIEMBRE!N56+DICIEMBRE!N56</f>
        <v>15924930.950000001</v>
      </c>
      <c r="O56" s="27">
        <f>ENERO!O56+FEBRERO!O56+MARZO!O56+ABRIL!O56+MAYO!O56+JUNIO!O56+JULIO!O56+AGOSTO!O56+SEPTIEMBRE!O56+OCTUBRE!O56+NOVIEMBRE!O56+DICIEMBRE!O56</f>
        <v>10438500</v>
      </c>
      <c r="P56" s="27">
        <f>ENERO!P56+FEBRERO!P56+MARZO!P56+ABRIL!P56+MAYO!P56+JUNIO!P56+JULIO!P56+AGOSTO!P56+SEPTIEMBRE!P56+OCTUBRE!P56+NOVIEMBRE!P56+DICIEMBRE!P56</f>
        <v>18340218.800000001</v>
      </c>
      <c r="Q56" s="27">
        <f t="shared" si="0"/>
        <v>196343685.00940594</v>
      </c>
      <c r="R56" s="24"/>
      <c r="S56" s="23"/>
    </row>
    <row r="57" spans="1:19" ht="15.75" x14ac:dyDescent="0.25">
      <c r="A57" s="10"/>
      <c r="B57" s="10"/>
      <c r="C57" s="25"/>
      <c r="D57" s="26" t="s">
        <v>52</v>
      </c>
      <c r="E57" s="27">
        <f>ENERO!E57+FEBRERO!E57+MARZO!E57+ABRIL!E57+MAYO!E57+JUNIO!E57+JULIO!E57+AGOSTO!E57+SEPTIEMBRE!E57+OCTUBRE!E57+NOVIEMBRE!E57+DICIEMBRE!E57</f>
        <v>56556479.800000004</v>
      </c>
      <c r="F57" s="27">
        <f>ENERO!F57+FEBRERO!F57+MARZO!F57+ABRIL!F57+MAYO!F57+JUNIO!F57+JULIO!F57+AGOSTO!F57+SEPTIEMBRE!F57+OCTUBRE!F57+NOVIEMBRE!F57+DICIEMBRE!F57</f>
        <v>187029.05108628797</v>
      </c>
      <c r="G57" s="27">
        <f>ENERO!G57+FEBRERO!G57+MARZO!G57+ABRIL!G57+MAYO!G57+JUNIO!G57+JULIO!G57+AGOSTO!G57+SEPTIEMBRE!G57+OCTUBRE!G57+NOVIEMBRE!G57+DICIEMBRE!G57</f>
        <v>3476552.7134479689</v>
      </c>
      <c r="H57" s="27">
        <f>ENERO!H57+FEBRERO!H57+MARZO!H57+ABRIL!H57+MAYO!H57+JUNIO!H57+JULIO!H57+AGOSTO!H57+SEPTIEMBRE!H57+OCTUBRE!H57+NOVIEMBRE!H57+DICIEMBRE!H57</f>
        <v>1750660.6299999997</v>
      </c>
      <c r="I57" s="27">
        <f>ENERO!I57+FEBRERO!I57+MARZO!I57+ABRIL!I57+MAYO!I57+JUNIO!I57+JULIO!I57+AGOSTO!I57+SEPTIEMBRE!I57+OCTUBRE!I57+NOVIEMBRE!I57+DICIEMBRE!I57</f>
        <v>520074.35023157042</v>
      </c>
      <c r="J57" s="27">
        <f>ENERO!J57+FEBRERO!J57+MARZO!J57+ABRIL!J57+MAYO!J57+JUNIO!J57+JULIO!J57+AGOSTO!J57+SEPTIEMBRE!J57+OCTUBRE!J57+NOVIEMBRE!J57+DICIEMBRE!J57</f>
        <v>236643.38999999998</v>
      </c>
      <c r="K57" s="27">
        <f>ENERO!K57+FEBRERO!K57+MARZO!K57+ABRIL!K57+MAYO!K57+JUNIO!K57+JULIO!K57+AGOSTO!K57+SEPTIEMBRE!K57+OCTUBRE!K57+NOVIEMBRE!K57+DICIEMBRE!K57</f>
        <v>4418405.8899999997</v>
      </c>
      <c r="L57" s="27">
        <f>ENERO!L57+FEBRERO!L57+MARZO!L57+ABRIL!L57+MAYO!L57+JUNIO!L57+JULIO!L57+AGOSTO!L57+SEPTIEMBRE!L57+OCTUBRE!L57+NOVIEMBRE!L57+DICIEMBRE!L57</f>
        <v>1667387.7600000002</v>
      </c>
      <c r="M57" s="27">
        <f>ENERO!M57+FEBRERO!M57+MARZO!M57+ABRIL!M57+MAYO!M57+JUNIO!M57+JULIO!M57+AGOSTO!M57+SEPTIEMBRE!M57+OCTUBRE!M57+NOVIEMBRE!M57+DICIEMBRE!M57</f>
        <v>2136934.29</v>
      </c>
      <c r="N57" s="27">
        <f>ENERO!N57+FEBRERO!N57+MARZO!N57+ABRIL!N57+MAYO!N57+JUNIO!N57+JULIO!N57+AGOSTO!N57+SEPTIEMBRE!N57+OCTUBRE!N57+NOVIEMBRE!N57+DICIEMBRE!N57</f>
        <v>7494488.2999999998</v>
      </c>
      <c r="O57" s="27">
        <f>ENERO!O57+FEBRERO!O57+MARZO!O57+ABRIL!O57+MAYO!O57+JUNIO!O57+JULIO!O57+AGOSTO!O57+SEPTIEMBRE!O57+OCTUBRE!O57+NOVIEMBRE!O57+DICIEMBRE!O57</f>
        <v>4912500</v>
      </c>
      <c r="P57" s="27">
        <f>ENERO!P57+FEBRERO!P57+MARZO!P57+ABRIL!P57+MAYO!P57+JUNIO!P57+JULIO!P57+AGOSTO!P57+SEPTIEMBRE!P57+OCTUBRE!P57+NOVIEMBRE!P57+DICIEMBRE!P57</f>
        <v>8631156.290000001</v>
      </c>
      <c r="Q57" s="27">
        <f t="shared" si="0"/>
        <v>91988312.464765847</v>
      </c>
      <c r="R57" s="24"/>
      <c r="S57" s="23"/>
    </row>
    <row r="58" spans="1:19" ht="15.75" x14ac:dyDescent="0.25">
      <c r="A58" s="10"/>
      <c r="B58" s="10"/>
      <c r="C58" s="25"/>
      <c r="D58" s="26" t="s">
        <v>53</v>
      </c>
      <c r="E58" s="27">
        <f>ENERO!E58+FEBRERO!E58+MARZO!E58+ABRIL!E58+MAYO!E58+JUNIO!E58+JULIO!E58+AGOSTO!E58+SEPTIEMBRE!E58+OCTUBRE!E58+NOVIEMBRE!E58+DICIEMBRE!E58</f>
        <v>55133501.450000003</v>
      </c>
      <c r="F58" s="27">
        <f>ENERO!F58+FEBRERO!F58+MARZO!F58+ABRIL!F58+MAYO!F58+JUNIO!F58+JULIO!F58+AGOSTO!F58+SEPTIEMBRE!F58+OCTUBRE!F58+NOVIEMBRE!F58+DICIEMBRE!F58</f>
        <v>166877.37883184</v>
      </c>
      <c r="G58" s="27">
        <f>ENERO!G58+FEBRERO!G58+MARZO!G58+ABRIL!G58+MAYO!G58+JUNIO!G58+JULIO!G58+AGOSTO!G58+SEPTIEMBRE!G58+OCTUBRE!G58+NOVIEMBRE!G58+DICIEMBRE!G58</f>
        <v>3747833.983863866</v>
      </c>
      <c r="H58" s="27">
        <f>ENERO!H58+FEBRERO!H58+MARZO!H58+ABRIL!H58+MAYO!H58+JUNIO!H58+JULIO!H58+AGOSTO!H58+SEPTIEMBRE!H58+OCTUBRE!H58+NOVIEMBRE!H58+DICIEMBRE!H58</f>
        <v>1641989.0400000003</v>
      </c>
      <c r="I58" s="27">
        <f>ENERO!I58+FEBRERO!I58+MARZO!I58+ABRIL!I58+MAYO!I58+JUNIO!I58+JULIO!I58+AGOSTO!I58+SEPTIEMBRE!I58+OCTUBRE!I58+NOVIEMBRE!I58+DICIEMBRE!I58</f>
        <v>146961.99607366737</v>
      </c>
      <c r="J58" s="27">
        <f>ENERO!J58+FEBRERO!J58+MARZO!J58+ABRIL!J58+MAYO!J58+JUNIO!J58+JULIO!J58+AGOSTO!J58+SEPTIEMBRE!J58+OCTUBRE!J58+NOVIEMBRE!J58+DICIEMBRE!J58</f>
        <v>59783.59</v>
      </c>
      <c r="K58" s="27">
        <f>ENERO!K58+FEBRERO!K58+MARZO!K58+ABRIL!K58+MAYO!K58+JUNIO!K58+JULIO!K58+AGOSTO!K58+SEPTIEMBRE!K58+OCTUBRE!K58+NOVIEMBRE!K58+DICIEMBRE!K58</f>
        <v>4222388.9000000004</v>
      </c>
      <c r="L58" s="27">
        <f>ENERO!L58+FEBRERO!L58+MARZO!L58+ABRIL!L58+MAYO!L58+JUNIO!L58+JULIO!L58+AGOSTO!L58+SEPTIEMBRE!L58+OCTUBRE!L58+NOVIEMBRE!L58+DICIEMBRE!L58</f>
        <v>471168.54000000004</v>
      </c>
      <c r="M58" s="27">
        <f>ENERO!M58+FEBRERO!M58+MARZO!M58+ABRIL!M58+MAYO!M58+JUNIO!M58+JULIO!M58+AGOSTO!M58+SEPTIEMBRE!M58+OCTUBRE!M58+NOVIEMBRE!M58+DICIEMBRE!M58</f>
        <v>2083168.33</v>
      </c>
      <c r="N58" s="27">
        <f>ENERO!N58+FEBRERO!N58+MARZO!N58+ABRIL!N58+MAYO!N58+JUNIO!N58+JULIO!N58+AGOSTO!N58+SEPTIEMBRE!N58+OCTUBRE!N58+NOVIEMBRE!N58+DICIEMBRE!N58</f>
        <v>7305926.0800000001</v>
      </c>
      <c r="O58" s="27">
        <f>ENERO!O58+FEBRERO!O58+MARZO!O58+ABRIL!O58+MAYO!O58+JUNIO!O58+JULIO!O58+AGOSTO!O58+SEPTIEMBRE!O58+OCTUBRE!O58+NOVIEMBRE!O58+DICIEMBRE!O58</f>
        <v>3208563</v>
      </c>
      <c r="P58" s="27">
        <f>ENERO!P58+FEBRERO!P58+MARZO!P58+ABRIL!P58+MAYO!P58+JUNIO!P58+JULIO!P58+AGOSTO!P58+SEPTIEMBRE!P58+OCTUBRE!P58+NOVIEMBRE!P58+DICIEMBRE!P58</f>
        <v>8413993.7599999998</v>
      </c>
      <c r="Q58" s="27">
        <f t="shared" si="0"/>
        <v>86602156.048769385</v>
      </c>
      <c r="R58" s="24"/>
      <c r="S58" s="23"/>
    </row>
    <row r="59" spans="1:19" ht="15.75" x14ac:dyDescent="0.25">
      <c r="A59" s="10"/>
      <c r="B59" s="10"/>
      <c r="C59" s="25"/>
      <c r="D59" s="26" t="s">
        <v>54</v>
      </c>
      <c r="E59" s="27">
        <f>ENERO!E59+FEBRERO!E59+MARZO!E59+ABRIL!E59+MAYO!E59+JUNIO!E59+JULIO!E59+AGOSTO!E59+SEPTIEMBRE!E59+OCTUBRE!E59+NOVIEMBRE!E59+DICIEMBRE!E59</f>
        <v>137583352.58000001</v>
      </c>
      <c r="F59" s="27">
        <f>ENERO!F59+FEBRERO!F59+MARZO!F59+ABRIL!F59+MAYO!F59+JUNIO!F59+JULIO!F59+AGOSTO!F59+SEPTIEMBRE!F59+OCTUBRE!F59+NOVIEMBRE!F59+DICIEMBRE!F59</f>
        <v>465676.82579631201</v>
      </c>
      <c r="G59" s="27">
        <f>ENERO!G59+FEBRERO!G59+MARZO!G59+ABRIL!G59+MAYO!G59+JUNIO!G59+JULIO!G59+AGOSTO!G59+SEPTIEMBRE!G59+OCTUBRE!G59+NOVIEMBRE!G59+DICIEMBRE!G59</f>
        <v>7899440.3126781788</v>
      </c>
      <c r="H59" s="27">
        <f>ENERO!H59+FEBRERO!H59+MARZO!H59+ABRIL!H59+MAYO!H59+JUNIO!H59+JULIO!H59+AGOSTO!H59+SEPTIEMBRE!H59+OCTUBRE!H59+NOVIEMBRE!H59+DICIEMBRE!H59</f>
        <v>4283952.6400000006</v>
      </c>
      <c r="I59" s="27">
        <f>ENERO!I59+FEBRERO!I59+MARZO!I59+ABRIL!I59+MAYO!I59+JUNIO!I59+JULIO!I59+AGOSTO!I59+SEPTIEMBRE!I59+OCTUBRE!I59+NOVIEMBRE!I59+DICIEMBRE!I59</f>
        <v>754785.5517764081</v>
      </c>
      <c r="J59" s="27">
        <f>ENERO!J59+FEBRERO!J59+MARZO!J59+ABRIL!J59+MAYO!J59+JUNIO!J59+JULIO!J59+AGOSTO!J59+SEPTIEMBRE!J59+OCTUBRE!J59+NOVIEMBRE!J59+DICIEMBRE!J59</f>
        <v>313863.86</v>
      </c>
      <c r="K59" s="27">
        <f>ENERO!K59+FEBRERO!K59+MARZO!K59+ABRIL!K59+MAYO!K59+JUNIO!K59+JULIO!K59+AGOSTO!K59+SEPTIEMBRE!K59+OCTUBRE!K59+NOVIEMBRE!K59+DICIEMBRE!K59</f>
        <v>10807289.99</v>
      </c>
      <c r="L59" s="27">
        <f>ENERO!L59+FEBRERO!L59+MARZO!L59+ABRIL!L59+MAYO!L59+JUNIO!L59+JULIO!L59+AGOSTO!L59+SEPTIEMBRE!L59+OCTUBRE!L59+NOVIEMBRE!L59+DICIEMBRE!L59</f>
        <v>2419885.1100000003</v>
      </c>
      <c r="M59" s="27">
        <f>ENERO!M59+FEBRERO!M59+MARZO!M59+ABRIL!M59+MAYO!M59+JUNIO!M59+JULIO!M59+AGOSTO!M59+SEPTIEMBRE!M59+OCTUBRE!M59+NOVIEMBRE!M59+DICIEMBRE!M59</f>
        <v>5198461.2300000004</v>
      </c>
      <c r="N59" s="27">
        <f>ENERO!N59+FEBRERO!N59+MARZO!N59+ABRIL!N59+MAYO!N59+JUNIO!N59+JULIO!N59+AGOSTO!N59+SEPTIEMBRE!N59+OCTUBRE!N59+NOVIEMBRE!N59+DICIEMBRE!N59</f>
        <v>18231633.169999994</v>
      </c>
      <c r="O59" s="27">
        <f>ENERO!O59+FEBRERO!O59+MARZO!O59+ABRIL!O59+MAYO!O59+JUNIO!O59+JULIO!O59+AGOSTO!O59+SEPTIEMBRE!O59+OCTUBRE!O59+NOVIEMBRE!O59+DICIEMBRE!O59</f>
        <v>8006835</v>
      </c>
      <c r="P59" s="27">
        <f>ENERO!P59+FEBRERO!P59+MARZO!P59+ABRIL!P59+MAYO!P59+JUNIO!P59+JULIO!P59+AGOSTO!P59+SEPTIEMBRE!P59+OCTUBRE!P59+NOVIEMBRE!P59+DICIEMBRE!P59</f>
        <v>20996770.109999999</v>
      </c>
      <c r="Q59" s="27">
        <f t="shared" si="0"/>
        <v>216961946.38025093</v>
      </c>
      <c r="R59" s="24"/>
      <c r="S59" s="23"/>
    </row>
    <row r="60" spans="1:19" ht="15.75" x14ac:dyDescent="0.25">
      <c r="A60" s="10"/>
      <c r="B60" s="10"/>
      <c r="C60" s="25"/>
      <c r="D60" s="26" t="s">
        <v>55</v>
      </c>
      <c r="E60" s="27">
        <f>ENERO!E60+FEBRERO!E60+MARZO!E60+ABRIL!E60+MAYO!E60+JUNIO!E60+JULIO!E60+AGOSTO!E60+SEPTIEMBRE!E60+OCTUBRE!E60+NOVIEMBRE!E60+DICIEMBRE!E60</f>
        <v>102198855.06</v>
      </c>
      <c r="F60" s="27">
        <f>ENERO!F60+FEBRERO!F60+MARZO!F60+ABRIL!F60+MAYO!F60+JUNIO!F60+JULIO!F60+AGOSTO!F60+SEPTIEMBRE!F60+OCTUBRE!F60+NOVIEMBRE!F60+DICIEMBRE!F60</f>
        <v>348300.94152679207</v>
      </c>
      <c r="G60" s="27">
        <f>ENERO!G60+FEBRERO!G60+MARZO!G60+ABRIL!G60+MAYO!G60+JUNIO!G60+JULIO!G60+AGOSTO!G60+SEPTIEMBRE!G60+OCTUBRE!G60+NOVIEMBRE!G60+DICIEMBRE!G60</f>
        <v>4580698.4177723657</v>
      </c>
      <c r="H60" s="27">
        <f>ENERO!H60+FEBRERO!H60+MARZO!H60+ABRIL!H60+MAYO!H60+JUNIO!H60+JULIO!H60+AGOSTO!H60+SEPTIEMBRE!H60+OCTUBRE!H60+NOVIEMBRE!H60+DICIEMBRE!H60</f>
        <v>3183786.0500000007</v>
      </c>
      <c r="I60" s="27">
        <f>ENERO!I60+FEBRERO!I60+MARZO!I60+ABRIL!I60+MAYO!I60+JUNIO!I60+JULIO!I60+AGOSTO!I60+SEPTIEMBRE!I60+OCTUBRE!I60+NOVIEMBRE!I60+DICIEMBRE!I60</f>
        <v>439459.2509775685</v>
      </c>
      <c r="J60" s="27">
        <f>ENERO!J60+FEBRERO!J60+MARZO!J60+ABRIL!J60+MAYO!J60+JUNIO!J60+JULIO!J60+AGOSTO!J60+SEPTIEMBRE!J60+OCTUBRE!J60+NOVIEMBRE!J60+DICIEMBRE!J60</f>
        <v>179350.78</v>
      </c>
      <c r="K60" s="27">
        <f>ENERO!K60+FEBRERO!K60+MARZO!K60+ABRIL!K60+MAYO!K60+JUNIO!K60+JULIO!K60+AGOSTO!K60+SEPTIEMBRE!K60+OCTUBRE!K60+NOVIEMBRE!K60+DICIEMBRE!K60</f>
        <v>8040934.3000000007</v>
      </c>
      <c r="L60" s="27">
        <f>ENERO!L60+FEBRERO!L60+MARZO!L60+ABRIL!L60+MAYO!L60+JUNIO!L60+JULIO!L60+AGOSTO!L60+SEPTIEMBRE!L60+OCTUBRE!L60+NOVIEMBRE!L60+DICIEMBRE!L60</f>
        <v>1408931.21</v>
      </c>
      <c r="M60" s="27">
        <f>ENERO!M60+FEBRERO!M60+MARZO!M60+ABRIL!M60+MAYO!M60+JUNIO!M60+JULIO!M60+AGOSTO!M60+SEPTIEMBRE!M60+OCTUBRE!M60+NOVIEMBRE!M60+DICIEMBRE!M60</f>
        <v>3861490.06</v>
      </c>
      <c r="N60" s="27">
        <f>ENERO!N60+FEBRERO!N60+MARZO!N60+ABRIL!N60+MAYO!N60+JUNIO!N60+JULIO!N60+AGOSTO!N60+SEPTIEMBRE!N60+OCTUBRE!N60+NOVIEMBRE!N60+DICIEMBRE!N60</f>
        <v>13542714.449999996</v>
      </c>
      <c r="O60" s="27">
        <f>ENERO!O60+FEBRERO!O60+MARZO!O60+ABRIL!O60+MAYO!O60+JUNIO!O60+JULIO!O60+AGOSTO!O60+SEPTIEMBRE!O60+OCTUBRE!O60+NOVIEMBRE!O60+DICIEMBRE!O60</f>
        <v>8877000</v>
      </c>
      <c r="P60" s="27">
        <f>ENERO!P60+FEBRERO!P60+MARZO!P60+ABRIL!P60+MAYO!P60+JUNIO!P60+JULIO!P60+AGOSTO!P60+SEPTIEMBRE!P60+OCTUBRE!P60+NOVIEMBRE!P60+DICIEMBRE!P60</f>
        <v>15596697.069999998</v>
      </c>
      <c r="Q60" s="27">
        <f t="shared" si="0"/>
        <v>162258217.59027672</v>
      </c>
      <c r="R60" s="24"/>
      <c r="S60" s="23"/>
    </row>
    <row r="61" spans="1:19" ht="15.75" x14ac:dyDescent="0.25">
      <c r="A61" s="10"/>
      <c r="B61" s="10"/>
      <c r="C61" s="25"/>
      <c r="D61" s="26" t="s">
        <v>56</v>
      </c>
      <c r="E61" s="27">
        <f>ENERO!E61+FEBRERO!E61+MARZO!E61+ABRIL!E61+MAYO!E61+JUNIO!E61+JULIO!E61+AGOSTO!E61+SEPTIEMBRE!E61+OCTUBRE!E61+NOVIEMBRE!E61+DICIEMBRE!E61</f>
        <v>119160618.58</v>
      </c>
      <c r="F61" s="27">
        <f>ENERO!F61+FEBRERO!F61+MARZO!F61+ABRIL!F61+MAYO!F61+JUNIO!F61+JULIO!F61+AGOSTO!F61+SEPTIEMBRE!F61+OCTUBRE!F61+NOVIEMBRE!F61+DICIEMBRE!F61</f>
        <v>395766.20439789601</v>
      </c>
      <c r="G61" s="27">
        <f>ENERO!G61+FEBRERO!G61+MARZO!G61+ABRIL!G61+MAYO!G61+JUNIO!G61+JULIO!G61+AGOSTO!G61+SEPTIEMBRE!G61+OCTUBRE!G61+NOVIEMBRE!G61+DICIEMBRE!G61</f>
        <v>11550521.911256308</v>
      </c>
      <c r="H61" s="27">
        <f>ENERO!H61+FEBRERO!H61+MARZO!H61+ABRIL!H61+MAYO!H61+JUNIO!H61+JULIO!H61+AGOSTO!H61+SEPTIEMBRE!H61+OCTUBRE!H61+NOVIEMBRE!H61+DICIEMBRE!H61</f>
        <v>3671692.1200000006</v>
      </c>
      <c r="I61" s="27">
        <f>ENERO!I61+FEBRERO!I61+MARZO!I61+ABRIL!I61+MAYO!I61+JUNIO!I61+JULIO!I61+AGOSTO!I61+SEPTIEMBRE!I61+OCTUBRE!I61+NOVIEMBRE!I61+DICIEMBRE!I61</f>
        <v>428044.72303009912</v>
      </c>
      <c r="J61" s="27">
        <f>ENERO!J61+FEBRERO!J61+MARZO!J61+ABRIL!J61+MAYO!J61+JUNIO!J61+JULIO!J61+AGOSTO!J61+SEPTIEMBRE!J61+OCTUBRE!J61+NOVIEMBRE!J61+DICIEMBRE!J61</f>
        <v>179350.78</v>
      </c>
      <c r="K61" s="27">
        <f>ENERO!K61+FEBRERO!K61+MARZO!K61+ABRIL!K61+MAYO!K61+JUNIO!K61+JULIO!K61+AGOSTO!K61+SEPTIEMBRE!K61+OCTUBRE!K61+NOVIEMBRE!K61+DICIEMBRE!K61</f>
        <v>9318664.7699999996</v>
      </c>
      <c r="L61" s="27">
        <f>ENERO!L61+FEBRERO!L61+MARZO!L61+ABRIL!L61+MAYO!L61+JUNIO!L61+JULIO!L61+AGOSTO!L61+SEPTIEMBRE!L61+OCTUBRE!L61+NOVIEMBRE!L61+DICIEMBRE!L61</f>
        <v>1372335.63</v>
      </c>
      <c r="M61" s="27">
        <f>ENERO!M61+FEBRERO!M61+MARZO!M61+ABRIL!M61+MAYO!M61+JUNIO!M61+JULIO!M61+AGOSTO!M61+SEPTIEMBRE!M61+OCTUBRE!M61+NOVIEMBRE!M61+DICIEMBRE!M61</f>
        <v>4502374.8500000006</v>
      </c>
      <c r="N61" s="27">
        <f>ENERO!N61+FEBRERO!N61+MARZO!N61+ABRIL!N61+MAYO!N61+JUNIO!N61+JULIO!N61+AGOSTO!N61+SEPTIEMBRE!N61+OCTUBRE!N61+NOVIEMBRE!N61+DICIEMBRE!N61</f>
        <v>15790373.570000002</v>
      </c>
      <c r="O61" s="27">
        <f>ENERO!O61+FEBRERO!O61+MARZO!O61+ABRIL!O61+MAYO!O61+JUNIO!O61+JULIO!O61+AGOSTO!O61+SEPTIEMBRE!O61+OCTUBRE!O61+NOVIEMBRE!O61+DICIEMBRE!O61</f>
        <v>10350300</v>
      </c>
      <c r="P61" s="27">
        <f>ENERO!P61+FEBRERO!P61+MARZO!P61+ABRIL!P61+MAYO!P61+JUNIO!P61+JULIO!P61+AGOSTO!P61+SEPTIEMBRE!P61+OCTUBRE!P61+NOVIEMBRE!P61+DICIEMBRE!P61</f>
        <v>18185253.309999999</v>
      </c>
      <c r="Q61" s="27">
        <f t="shared" si="0"/>
        <v>194905296.4486843</v>
      </c>
      <c r="R61" s="24"/>
      <c r="S61" s="23"/>
    </row>
    <row r="62" spans="1:19" ht="15.75" x14ac:dyDescent="0.25">
      <c r="A62" s="10"/>
      <c r="B62" s="10"/>
      <c r="C62" s="25"/>
      <c r="D62" s="26" t="s">
        <v>57</v>
      </c>
      <c r="E62" s="27">
        <f>ENERO!E62+FEBRERO!E62+MARZO!E62+ABRIL!E62+MAYO!E62+JUNIO!E62+JULIO!E62+AGOSTO!E62+SEPTIEMBRE!E62+OCTUBRE!E62+NOVIEMBRE!E62+DICIEMBRE!E62</f>
        <v>783270131.26999998</v>
      </c>
      <c r="F62" s="27">
        <f>ENERO!F62+FEBRERO!F62+MARZO!F62+ABRIL!F62+MAYO!F62+JUNIO!F62+JULIO!F62+AGOSTO!F62+SEPTIEMBRE!F62+OCTUBRE!F62+NOVIEMBRE!F62+DICIEMBRE!F62</f>
        <v>2640653.1315586157</v>
      </c>
      <c r="G62" s="27">
        <f>ENERO!G62+FEBRERO!G62+MARZO!G62+ABRIL!G62+MAYO!G62+JUNIO!G62+JULIO!G62+AGOSTO!G62+SEPTIEMBRE!G62+OCTUBRE!G62+NOVIEMBRE!G62+DICIEMBRE!G62</f>
        <v>33335216.898695614</v>
      </c>
      <c r="H62" s="27">
        <f>ENERO!H62+FEBRERO!H62+MARZO!H62+ABRIL!H62+MAYO!H62+JUNIO!H62+JULIO!H62+AGOSTO!H62+SEPTIEMBRE!H62+OCTUBRE!H62+NOVIEMBRE!H62+DICIEMBRE!H62</f>
        <v>24968440.140000001</v>
      </c>
      <c r="I62" s="27">
        <f>ENERO!I62+FEBRERO!I62+MARZO!I62+ABRIL!I62+MAYO!I62+JUNIO!I62+JULIO!I62+AGOSTO!I62+SEPTIEMBRE!I62+OCTUBRE!I62+NOVIEMBRE!I62+DICIEMBRE!I62</f>
        <v>23546029.824764036</v>
      </c>
      <c r="J62" s="27">
        <f>ENERO!J62+FEBRERO!J62+MARZO!J62+ABRIL!J62+MAYO!J62+JUNIO!J62+JULIO!J62+AGOSTO!J62+SEPTIEMBRE!J62+OCTUBRE!J62+NOVIEMBRE!J62+DICIEMBRE!J62</f>
        <v>9869274.7200000007</v>
      </c>
      <c r="K62" s="27">
        <f>ENERO!K62+FEBRERO!K62+MARZO!K62+ABRIL!K62+MAYO!K62+JUNIO!K62+JULIO!K62+AGOSTO!K62+SEPTIEMBRE!K62+OCTUBRE!K62+NOVIEMBRE!K62+DICIEMBRE!K62</f>
        <v>61469010.420000009</v>
      </c>
      <c r="L62" s="27">
        <f>ENERO!L62+FEBRERO!L62+MARZO!L62+ABRIL!L62+MAYO!L62+JUNIO!L62+JULIO!L62+AGOSTO!L62+SEPTIEMBRE!L62+OCTUBRE!L62+NOVIEMBRE!L62+DICIEMBRE!L62</f>
        <v>75489894.669999987</v>
      </c>
      <c r="M62" s="27">
        <f>ENERO!M62+FEBRERO!M62+MARZO!M62+ABRIL!M62+MAYO!M62+JUNIO!M62+JULIO!M62+AGOSTO!M62+SEPTIEMBRE!M62+OCTUBRE!M62+NOVIEMBRE!M62+DICIEMBRE!M62</f>
        <v>29595151.580000006</v>
      </c>
      <c r="N62" s="27">
        <f>ENERO!N62+FEBRERO!N62+MARZO!N62+ABRIL!N62+MAYO!N62+JUNIO!N62+JULIO!N62+AGOSTO!N62+SEPTIEMBRE!N62+OCTUBRE!N62+NOVIEMBRE!N62+DICIEMBRE!N62</f>
        <v>103793765.84</v>
      </c>
      <c r="O62" s="27">
        <f>ENERO!O62+FEBRERO!O62+MARZO!O62+ABRIL!O62+MAYO!O62+JUNIO!O62+JULIO!O62+AGOSTO!O62+SEPTIEMBRE!O62+OCTUBRE!O62+NOVIEMBRE!O62+DICIEMBRE!O62</f>
        <v>68034900</v>
      </c>
      <c r="P62" s="27">
        <f>ENERO!P62+FEBRERO!P62+MARZO!P62+ABRIL!P62+MAYO!P62+JUNIO!P62+JULIO!P62+AGOSTO!P62+SEPTIEMBRE!P62+OCTUBRE!P62+NOVIEMBRE!P62+DICIEMBRE!P62</f>
        <v>119535848.31</v>
      </c>
      <c r="Q62" s="27">
        <f t="shared" si="0"/>
        <v>1335548316.8050182</v>
      </c>
      <c r="R62" s="24"/>
      <c r="S62" s="23"/>
    </row>
    <row r="63" spans="1:19" ht="15.75" x14ac:dyDescent="0.25">
      <c r="A63" s="10"/>
      <c r="B63" s="10"/>
      <c r="C63" s="25"/>
      <c r="D63" s="26" t="s">
        <v>58</v>
      </c>
      <c r="E63" s="27">
        <f>ENERO!E63+FEBRERO!E63+MARZO!E63+ABRIL!E63+MAYO!E63+JUNIO!E63+JULIO!E63+AGOSTO!E63+SEPTIEMBRE!E63+OCTUBRE!E63+NOVIEMBRE!E63+DICIEMBRE!E63</f>
        <v>111268615.00000001</v>
      </c>
      <c r="F63" s="27">
        <f>ENERO!F63+FEBRERO!F63+MARZO!F63+ABRIL!F63+MAYO!F63+JUNIO!F63+JULIO!F63+AGOSTO!F63+SEPTIEMBRE!F63+OCTUBRE!F63+NOVIEMBRE!F63+DICIEMBRE!F63</f>
        <v>382074.30164661602</v>
      </c>
      <c r="G63" s="27">
        <f>ENERO!G63+FEBRERO!G63+MARZO!G63+ABRIL!G63+MAYO!G63+JUNIO!G63+JULIO!G63+AGOSTO!G63+SEPTIEMBRE!G63+OCTUBRE!G63+NOVIEMBRE!G63+DICIEMBRE!G63</f>
        <v>3307946.547839928</v>
      </c>
      <c r="H63" s="27">
        <f>ENERO!H63+FEBRERO!H63+MARZO!H63+ABRIL!H63+MAYO!H63+JUNIO!H63+JULIO!H63+AGOSTO!H63+SEPTIEMBRE!H63+OCTUBRE!H63+NOVIEMBRE!H63+DICIEMBRE!H63</f>
        <v>3610599.3800000004</v>
      </c>
      <c r="I63" s="27">
        <f>ENERO!I63+FEBRERO!I63+MARZO!I63+ABRIL!I63+MAYO!I63+JUNIO!I63+JULIO!I63+AGOSTO!I63+SEPTIEMBRE!I63+OCTUBRE!I63+NOVIEMBRE!I63+DICIEMBRE!I63</f>
        <v>4203399.689155573</v>
      </c>
      <c r="J63" s="27">
        <f>ENERO!J63+FEBRERO!J63+MARZO!J63+ABRIL!J63+MAYO!J63+JUNIO!J63+JULIO!J63+AGOSTO!J63+SEPTIEMBRE!J63+OCTUBRE!J63+NOVIEMBRE!J63+DICIEMBRE!J63</f>
        <v>695471.96669204719</v>
      </c>
      <c r="K63" s="27">
        <f>ENERO!K63+FEBRERO!K63+MARZO!K63+ABRIL!K63+MAYO!K63+JUNIO!K63+JULIO!K63+AGOSTO!K63+SEPTIEMBRE!K63+OCTUBRE!K63+NOVIEMBRE!K63+DICIEMBRE!K63</f>
        <v>8770263.7000000011</v>
      </c>
      <c r="L63" s="27">
        <f>ENERO!L63+FEBRERO!L63+MARZO!L63+ABRIL!L63+MAYO!L63+JUNIO!L63+JULIO!L63+AGOSTO!L63+SEPTIEMBRE!L63+OCTUBRE!L63+NOVIEMBRE!L63+DICIEMBRE!L63</f>
        <v>13476335.700000001</v>
      </c>
      <c r="M63" s="27">
        <f>ENERO!M63+FEBRERO!M63+MARZO!M63+ABRIL!M63+MAYO!M63+JUNIO!M63+JULIO!M63+AGOSTO!M63+SEPTIEMBRE!M63+OCTUBRE!M63+NOVIEMBRE!M63+DICIEMBRE!M63</f>
        <v>4204182.82</v>
      </c>
      <c r="N63" s="27">
        <f>ENERO!N63+FEBRERO!N63+MARZO!N63+ABRIL!N63+MAYO!N63+JUNIO!N63+JULIO!N63+AGOSTO!N63+SEPTIEMBRE!N63+OCTUBRE!N63+NOVIEMBRE!N63+DICIEMBRE!N63</f>
        <v>14744577.429999994</v>
      </c>
      <c r="O63" s="27">
        <f>ENERO!O63+FEBRERO!O63+MARZO!O63+ABRIL!O63+MAYO!O63+JUNIO!O63+JULIO!O63+AGOSTO!O63+SEPTIEMBRE!O63+OCTUBRE!O63+NOVIEMBRE!O63+DICIEMBRE!O63</f>
        <v>9664800</v>
      </c>
      <c r="P63" s="27">
        <f>ENERO!P63+FEBRERO!P63+MARZO!P63+ABRIL!P63+MAYO!P63+JUNIO!P63+JULIO!P63+AGOSTO!P63+SEPTIEMBRE!P63+OCTUBRE!P63+NOVIEMBRE!P63+DICIEMBRE!P63</f>
        <v>16980844.630000003</v>
      </c>
      <c r="Q63" s="27">
        <f t="shared" si="0"/>
        <v>191309111.16533417</v>
      </c>
      <c r="R63" s="24"/>
      <c r="S63" s="23"/>
    </row>
    <row r="64" spans="1:19" ht="15.75" x14ac:dyDescent="0.25">
      <c r="A64" s="10"/>
      <c r="B64" s="10"/>
      <c r="C64" s="25"/>
      <c r="D64" s="26" t="s">
        <v>59</v>
      </c>
      <c r="E64" s="27">
        <f>ENERO!E64+FEBRERO!E64+MARZO!E64+ABRIL!E64+MAYO!E64+JUNIO!E64+JULIO!E64+AGOSTO!E64+SEPTIEMBRE!E64+OCTUBRE!E64+NOVIEMBRE!E64+DICIEMBRE!E64</f>
        <v>649444545.5200001</v>
      </c>
      <c r="F64" s="27">
        <f>ENERO!F64+FEBRERO!F64+MARZO!F64+ABRIL!F64+MAYO!F64+JUNIO!F64+JULIO!F64+AGOSTO!F64+SEPTIEMBRE!F64+OCTUBRE!F64+NOVIEMBRE!F64+DICIEMBRE!F64</f>
        <v>2160406.7169372239</v>
      </c>
      <c r="G64" s="27">
        <f>ENERO!G64+FEBRERO!G64+MARZO!G64+ABRIL!G64+MAYO!G64+JUNIO!G64+JULIO!G64+AGOSTO!G64+SEPTIEMBRE!G64+OCTUBRE!G64+NOVIEMBRE!G64+DICIEMBRE!G64</f>
        <v>7902302.5300000003</v>
      </c>
      <c r="H64" s="27">
        <f>ENERO!H64+FEBRERO!H64+MARZO!H64+ABRIL!H64+MAYO!H64+JUNIO!H64+JULIO!H64+AGOSTO!H64+SEPTIEMBRE!H64+OCTUBRE!H64+NOVIEMBRE!H64+DICIEMBRE!H64</f>
        <v>17627668.609999999</v>
      </c>
      <c r="I64" s="27">
        <f>ENERO!I64+FEBRERO!I64+MARZO!I64+ABRIL!I64+MAYO!I64+JUNIO!I64+JULIO!I64+AGOSTO!I64+SEPTIEMBRE!I64+OCTUBRE!I64+NOVIEMBRE!I64+DICIEMBRE!I64</f>
        <v>18847524.972136982</v>
      </c>
      <c r="J64" s="27">
        <f>ENERO!J64+FEBRERO!J64+MARZO!J64+ABRIL!J64+MAYO!J64+JUNIO!J64+JULIO!J64+AGOSTO!J64+SEPTIEMBRE!J64+OCTUBRE!J64+NOVIEMBRE!J64+DICIEMBRE!J64</f>
        <v>0</v>
      </c>
      <c r="K64" s="27">
        <f>ENERO!K64+FEBRERO!K64+MARZO!K64+ABRIL!K64+MAYO!K64+JUNIO!K64+JULIO!K64+AGOSTO!K64+SEPTIEMBRE!K64+OCTUBRE!K64+NOVIEMBRE!K64+DICIEMBRE!K64</f>
        <v>50806993.920000002</v>
      </c>
      <c r="L64" s="27">
        <f>ENERO!L64+FEBRERO!L64+MARZO!L64+ABRIL!L64+MAYO!L64+JUNIO!L64+JULIO!L64+AGOSTO!L64+SEPTIEMBRE!L64+OCTUBRE!L64+NOVIEMBRE!L64+DICIEMBRE!L64</f>
        <v>60426224.129999995</v>
      </c>
      <c r="M64" s="27">
        <f>ENERO!M64+FEBRERO!M64+MARZO!M64+ABRIL!M64+MAYO!M64+JUNIO!M64+JULIO!M64+AGOSTO!M64+SEPTIEMBRE!M64+OCTUBRE!M64+NOVIEMBRE!M64+DICIEMBRE!M64</f>
        <v>24538672.98</v>
      </c>
      <c r="N64" s="27">
        <f>ENERO!N64+FEBRERO!N64+MARZO!N64+ABRIL!N64+MAYO!N64+JUNIO!N64+JULIO!N64+AGOSTO!N64+SEPTIEMBRE!N64+OCTUBRE!N64+NOVIEMBRE!N64+DICIEMBRE!N64</f>
        <v>86060084.799999967</v>
      </c>
      <c r="O64" s="27">
        <f>ENERO!O64+FEBRERO!O64+MARZO!O64+ABRIL!O64+MAYO!O64+JUNIO!O64+JULIO!O64+AGOSTO!O64+SEPTIEMBRE!O64+OCTUBRE!O64+NOVIEMBRE!O64+DICIEMBRE!O64</f>
        <v>56410800</v>
      </c>
      <c r="P64" s="27">
        <f>ENERO!P64+FEBRERO!P64+MARZO!P64+ABRIL!P64+MAYO!P64+JUNIO!P64+JULIO!P64+AGOSTO!P64+SEPTIEMBRE!P64+OCTUBRE!P64+NOVIEMBRE!P64+DICIEMBRE!P64</f>
        <v>99112555.940000013</v>
      </c>
      <c r="Q64" s="27">
        <f t="shared" si="0"/>
        <v>1073337780.1190742</v>
      </c>
      <c r="R64" s="24"/>
      <c r="S64" s="23"/>
    </row>
    <row r="65" spans="1:19" ht="15.75" x14ac:dyDescent="0.25">
      <c r="A65" s="10"/>
      <c r="B65" s="10"/>
      <c r="C65" s="25"/>
      <c r="D65" s="26" t="s">
        <v>60</v>
      </c>
      <c r="E65" s="27">
        <f>ENERO!E65+FEBRERO!E65+MARZO!E65+ABRIL!E65+MAYO!E65+JUNIO!E65+JULIO!E65+AGOSTO!E65+SEPTIEMBRE!E65+OCTUBRE!E65+NOVIEMBRE!E65+DICIEMBRE!E65</f>
        <v>112964445.94</v>
      </c>
      <c r="F65" s="27">
        <f>ENERO!F65+FEBRERO!F65+MARZO!F65+ABRIL!F65+MAYO!F65+JUNIO!F65+JULIO!F65+AGOSTO!F65+SEPTIEMBRE!F65+OCTUBRE!F65+NOVIEMBRE!F65+DICIEMBRE!F65</f>
        <v>380623.19400459999</v>
      </c>
      <c r="G65" s="27">
        <f>ENERO!G65+FEBRERO!G65+MARZO!G65+ABRIL!G65+MAYO!G65+JUNIO!G65+JULIO!G65+AGOSTO!G65+SEPTIEMBRE!G65+OCTUBRE!G65+NOVIEMBRE!G65+DICIEMBRE!G65</f>
        <v>11137531.332610616</v>
      </c>
      <c r="H65" s="27">
        <f>ENERO!H65+FEBRERO!H65+MARZO!H65+ABRIL!H65+MAYO!H65+JUNIO!H65+JULIO!H65+AGOSTO!H65+SEPTIEMBRE!H65+OCTUBRE!H65+NOVIEMBRE!H65+DICIEMBRE!H65</f>
        <v>3502681.53</v>
      </c>
      <c r="I65" s="27">
        <f>ENERO!I65+FEBRERO!I65+MARZO!I65+ABRIL!I65+MAYO!I65+JUNIO!I65+JULIO!I65+AGOSTO!I65+SEPTIEMBRE!I65+OCTUBRE!I65+NOVIEMBRE!I65+DICIEMBRE!I65</f>
        <v>664182.75181837054</v>
      </c>
      <c r="J65" s="27">
        <f>ENERO!J65+FEBRERO!J65+MARZO!J65+ABRIL!J65+MAYO!J65+JUNIO!J65+JULIO!J65+AGOSTO!J65+SEPTIEMBRE!J65+OCTUBRE!J65+NOVIEMBRE!J65+DICIEMBRE!J65</f>
        <v>288954.04999999993</v>
      </c>
      <c r="K65" s="27">
        <f>ENERO!K65+FEBRERO!K65+MARZO!K65+ABRIL!K65+MAYO!K65+JUNIO!K65+JULIO!K65+AGOSTO!K65+SEPTIEMBRE!K65+OCTUBRE!K65+NOVIEMBRE!K65+DICIEMBRE!K65</f>
        <v>8863970.8699999992</v>
      </c>
      <c r="L65" s="27">
        <f>ENERO!L65+FEBRERO!L65+MARZO!L65+ABRIL!L65+MAYO!L65+JUNIO!L65+JULIO!L65+AGOSTO!L65+SEPTIEMBRE!L65+OCTUBRE!L65+NOVIEMBRE!L65+DICIEMBRE!L65</f>
        <v>2129407.4299999997</v>
      </c>
      <c r="M65" s="27">
        <f>ENERO!M65+FEBRERO!M65+MARZO!M65+ABRIL!M65+MAYO!M65+JUNIO!M65+JULIO!M65+AGOSTO!M65+SEPTIEMBRE!M65+OCTUBRE!M65+NOVIEMBRE!M65+DICIEMBRE!M65</f>
        <v>4268258.22</v>
      </c>
      <c r="N65" s="27">
        <f>ENERO!N65+FEBRERO!N65+MARZO!N65+ABRIL!N65+MAYO!N65+JUNIO!N65+JULIO!N65+AGOSTO!N65+SEPTIEMBRE!N65+OCTUBRE!N65+NOVIEMBRE!N65+DICIEMBRE!N65</f>
        <v>14969297.629999999</v>
      </c>
      <c r="O65" s="27">
        <f>ENERO!O65+FEBRERO!O65+MARZO!O65+ABRIL!O65+MAYO!O65+JUNIO!O65+JULIO!O65+AGOSTO!O65+SEPTIEMBRE!O65+OCTUBRE!O65+NOVIEMBRE!O65+DICIEMBRE!O65</f>
        <v>6574107</v>
      </c>
      <c r="P65" s="27">
        <f>ENERO!P65+FEBRERO!P65+MARZO!P65+ABRIL!P65+MAYO!P65+JUNIO!P65+JULIO!P65+AGOSTO!P65+SEPTIEMBRE!P65+OCTUBRE!P65+NOVIEMBRE!P65+DICIEMBRE!P65</f>
        <v>17239647.550000001</v>
      </c>
      <c r="Q65" s="27">
        <f t="shared" si="0"/>
        <v>182983107.49843359</v>
      </c>
      <c r="R65" s="24"/>
      <c r="S65" s="23"/>
    </row>
    <row r="66" spans="1:19" ht="15.75" x14ac:dyDescent="0.25">
      <c r="A66" s="10"/>
      <c r="B66" s="10"/>
      <c r="C66" s="25"/>
      <c r="D66" s="26" t="s">
        <v>61</v>
      </c>
      <c r="E66" s="27">
        <f>ENERO!E66+FEBRERO!E66+MARZO!E66+ABRIL!E66+MAYO!E66+JUNIO!E66+JULIO!E66+AGOSTO!E66+SEPTIEMBRE!E66+OCTUBRE!E66+NOVIEMBRE!E66+DICIEMBRE!E66</f>
        <v>265095335.56999999</v>
      </c>
      <c r="F66" s="27">
        <f>ENERO!F66+FEBRERO!F66+MARZO!F66+ABRIL!F66+MAYO!F66+JUNIO!F66+JULIO!F66+AGOSTO!F66+SEPTIEMBRE!F66+OCTUBRE!F66+NOVIEMBRE!F66+DICIEMBRE!F66</f>
        <v>900026.10999845609</v>
      </c>
      <c r="G66" s="27">
        <f>ENERO!G66+FEBRERO!G66+MARZO!G66+ABRIL!G66+MAYO!G66+JUNIO!G66+JULIO!G66+AGOSTO!G66+SEPTIEMBRE!G66+OCTUBRE!G66+NOVIEMBRE!G66+DICIEMBRE!G66</f>
        <v>37039186.660563633</v>
      </c>
      <c r="H66" s="27">
        <f>ENERO!H66+FEBRERO!H66+MARZO!H66+ABRIL!H66+MAYO!H66+JUNIO!H66+JULIO!H66+AGOSTO!H66+SEPTIEMBRE!H66+OCTUBRE!H66+NOVIEMBRE!H66+DICIEMBRE!H66</f>
        <v>8250397.9499999993</v>
      </c>
      <c r="I66" s="27">
        <f>ENERO!I66+FEBRERO!I66+MARZO!I66+ABRIL!I66+MAYO!I66+JUNIO!I66+JULIO!I66+AGOSTO!I66+SEPTIEMBRE!I66+OCTUBRE!I66+NOVIEMBRE!I66+DICIEMBRE!I66</f>
        <v>1215647.1214054814</v>
      </c>
      <c r="J66" s="27">
        <f>ENERO!J66+FEBRERO!J66+MARZO!J66+ABRIL!J66+MAYO!J66+JUNIO!J66+JULIO!J66+AGOSTO!J66+SEPTIEMBRE!J66+OCTUBRE!J66+NOVIEMBRE!J66+DICIEMBRE!J66</f>
        <v>493214.64</v>
      </c>
      <c r="K66" s="27">
        <f>ENERO!K66+FEBRERO!K66+MARZO!K66+ABRIL!K66+MAYO!K66+JUNIO!K66+JULIO!K66+AGOSTO!K66+SEPTIEMBRE!K66+OCTUBRE!K66+NOVIEMBRE!K66+DICIEMBRE!K66</f>
        <v>20838631.610000003</v>
      </c>
      <c r="L66" s="27">
        <f>ENERO!L66+FEBRERO!L66+MARZO!L66+ABRIL!L66+MAYO!L66+JUNIO!L66+JULIO!L66+AGOSTO!L66+SEPTIEMBRE!L66+OCTUBRE!L66+NOVIEMBRE!L66+DICIEMBRE!L66</f>
        <v>3897433.11</v>
      </c>
      <c r="M66" s="27">
        <f>ENERO!M66+FEBRERO!M66+MARZO!M66+ABRIL!M66+MAYO!M66+JUNIO!M66+JULIO!M66+AGOSTO!M66+SEPTIEMBRE!M66+OCTUBRE!M66+NOVIEMBRE!M66+DICIEMBRE!M66</f>
        <v>10016386.08</v>
      </c>
      <c r="N66" s="27">
        <f>ENERO!N66+FEBRERO!N66+MARZO!N66+ABRIL!N66+MAYO!N66+JUNIO!N66+JULIO!N66+AGOSTO!N66+SEPTIEMBRE!N66+OCTUBRE!N66+NOVIEMBRE!N66+DICIEMBRE!N66</f>
        <v>35128676.56000001</v>
      </c>
      <c r="O66" s="27">
        <f>ENERO!O66+FEBRERO!O66+MARZO!O66+ABRIL!O66+MAYO!O66+JUNIO!O66+JULIO!O66+AGOSTO!O66+SEPTIEMBRE!O66+OCTUBRE!O66+NOVIEMBRE!O66+DICIEMBRE!O66</f>
        <v>15427554</v>
      </c>
      <c r="P66" s="27">
        <f>ENERO!P66+FEBRERO!P66+MARZO!P66+ABRIL!P66+MAYO!P66+JUNIO!P66+JULIO!P66+AGOSTO!P66+SEPTIEMBRE!P66+OCTUBRE!P66+NOVIEMBRE!P66+DICIEMBRE!P66</f>
        <v>40456535.550000004</v>
      </c>
      <c r="Q66" s="27">
        <f t="shared" si="0"/>
        <v>438759024.96196759</v>
      </c>
      <c r="R66" s="24"/>
      <c r="S66" s="23"/>
    </row>
    <row r="67" spans="1:19" ht="15.75" x14ac:dyDescent="0.25">
      <c r="A67" s="10"/>
      <c r="B67" s="10"/>
      <c r="C67" s="25"/>
      <c r="D67" s="26" t="s">
        <v>62</v>
      </c>
      <c r="E67" s="27">
        <f>ENERO!E67+FEBRERO!E67+MARZO!E67+ABRIL!E67+MAYO!E67+JUNIO!E67+JULIO!E67+AGOSTO!E67+SEPTIEMBRE!E67+OCTUBRE!E67+NOVIEMBRE!E67+DICIEMBRE!E67</f>
        <v>110833432.39</v>
      </c>
      <c r="F67" s="27">
        <f>ENERO!F67+FEBRERO!F67+MARZO!F67+ABRIL!F67+MAYO!F67+JUNIO!F67+JULIO!F67+AGOSTO!F67+SEPTIEMBRE!F67+OCTUBRE!F67+NOVIEMBRE!F67+DICIEMBRE!F67</f>
        <v>386369.11216774402</v>
      </c>
      <c r="G67" s="27">
        <f>ENERO!G67+FEBRERO!G67+MARZO!G67+ABRIL!G67+MAYO!G67+JUNIO!G67+JULIO!G67+AGOSTO!G67+SEPTIEMBRE!G67+OCTUBRE!G67+NOVIEMBRE!G67+DICIEMBRE!G67</f>
        <v>9595690.0062197596</v>
      </c>
      <c r="H67" s="27">
        <f>ENERO!H67+FEBRERO!H67+MARZO!H67+ABRIL!H67+MAYO!H67+JUNIO!H67+JULIO!H67+AGOSTO!H67+SEPTIEMBRE!H67+OCTUBRE!H67+NOVIEMBRE!H67+DICIEMBRE!H67</f>
        <v>3478351.9899999998</v>
      </c>
      <c r="I67" s="27">
        <f>ENERO!I67+FEBRERO!I67+MARZO!I67+ABRIL!I67+MAYO!I67+JUNIO!I67+JULIO!I67+AGOSTO!I67+SEPTIEMBRE!I67+OCTUBRE!I67+NOVIEMBRE!I67+DICIEMBRE!I67</f>
        <v>264674.28365694464</v>
      </c>
      <c r="J67" s="27">
        <f>ENERO!J67+FEBRERO!J67+MARZO!J67+ABRIL!J67+MAYO!J67+JUNIO!J67+JULIO!J67+AGOSTO!J67+SEPTIEMBRE!J67+OCTUBRE!J67+NOVIEMBRE!J67+DICIEMBRE!J67</f>
        <v>189314.71000000002</v>
      </c>
      <c r="K67" s="27">
        <f>ENERO!K67+FEBRERO!K67+MARZO!K67+ABRIL!K67+MAYO!K67+JUNIO!K67+JULIO!K67+AGOSTO!K67+SEPTIEMBRE!K67+OCTUBRE!K67+NOVIEMBRE!K67+DICIEMBRE!K67</f>
        <v>8767763.5099999998</v>
      </c>
      <c r="L67" s="27">
        <f>ENERO!L67+FEBRERO!L67+MARZO!L67+ABRIL!L67+MAYO!L67+JUNIO!L67+JULIO!L67+AGOSTO!L67+SEPTIEMBRE!L67+OCTUBRE!L67+NOVIEMBRE!L67+DICIEMBRE!L67</f>
        <v>848560.89000000013</v>
      </c>
      <c r="M67" s="27">
        <f>ENERO!M67+FEBRERO!M67+MARZO!M67+ABRIL!M67+MAYO!M67+JUNIO!M67+JULIO!M67+AGOSTO!M67+SEPTIEMBRE!M67+OCTUBRE!M67+NOVIEMBRE!M67+DICIEMBRE!M67</f>
        <v>4187739.7599999993</v>
      </c>
      <c r="N67" s="27">
        <f>ENERO!N67+FEBRERO!N67+MARZO!N67+ABRIL!N67+MAYO!N67+JUNIO!N67+JULIO!N67+AGOSTO!N67+SEPTIEMBRE!N67+OCTUBRE!N67+NOVIEMBRE!N67+DICIEMBRE!N67</f>
        <v>14686909.940000003</v>
      </c>
      <c r="O67" s="27">
        <f>ENERO!O67+FEBRERO!O67+MARZO!O67+ABRIL!O67+MAYO!O67+JUNIO!O67+JULIO!O67+AGOSTO!O67+SEPTIEMBRE!O67+OCTUBRE!O67+NOVIEMBRE!O67+DICIEMBRE!O67</f>
        <v>9627000</v>
      </c>
      <c r="P67" s="27">
        <f>ENERO!P67+FEBRERO!P67+MARZO!P67+ABRIL!P67+MAYO!P67+JUNIO!P67+JULIO!P67+AGOSTO!P67+SEPTIEMBRE!P67+OCTUBRE!P67+NOVIEMBRE!P67+DICIEMBRE!P67</f>
        <v>16914430.849999998</v>
      </c>
      <c r="Q67" s="27">
        <f t="shared" si="0"/>
        <v>179780237.44204441</v>
      </c>
      <c r="R67" s="24"/>
      <c r="S67" s="23"/>
    </row>
    <row r="68" spans="1:19" ht="15.75" x14ac:dyDescent="0.25">
      <c r="A68" s="10"/>
      <c r="B68" s="10"/>
      <c r="C68" s="25"/>
      <c r="D68" s="26" t="s">
        <v>63</v>
      </c>
      <c r="E68" s="27">
        <f>ENERO!E68+FEBRERO!E68+MARZO!E68+ABRIL!E68+MAYO!E68+JUNIO!E68+JULIO!E68+AGOSTO!E68+SEPTIEMBRE!E68+OCTUBRE!E68+NOVIEMBRE!E68+DICIEMBRE!E68</f>
        <v>71128192.319999993</v>
      </c>
      <c r="F68" s="27">
        <f>ENERO!F68+FEBRERO!F68+MARZO!F68+ABRIL!F68+MAYO!F68+JUNIO!F68+JULIO!F68+AGOSTO!F68+SEPTIEMBRE!F68+OCTUBRE!F68+NOVIEMBRE!F68+DICIEMBRE!F68</f>
        <v>238683.80214966403</v>
      </c>
      <c r="G68" s="27">
        <f>ENERO!G68+FEBRERO!G68+MARZO!G68+ABRIL!G68+MAYO!G68+JUNIO!G68+JULIO!G68+AGOSTO!G68+SEPTIEMBRE!G68+OCTUBRE!G68+NOVIEMBRE!G68+DICIEMBRE!G68</f>
        <v>7533709.8270701375</v>
      </c>
      <c r="H68" s="27">
        <f>ENERO!H68+FEBRERO!H68+MARZO!H68+ABRIL!H68+MAYO!H68+JUNIO!H68+JULIO!H68+AGOSTO!H68+SEPTIEMBRE!H68+OCTUBRE!H68+NOVIEMBRE!H68+DICIEMBRE!H68</f>
        <v>2201416.73</v>
      </c>
      <c r="I68" s="27">
        <f>ENERO!I68+FEBRERO!I68+MARZO!I68+ABRIL!I68+MAYO!I68+JUNIO!I68+JULIO!I68+AGOSTO!I68+SEPTIEMBRE!I68+OCTUBRE!I68+NOVIEMBRE!I68+DICIEMBRE!I68</f>
        <v>258967.03468320999</v>
      </c>
      <c r="J68" s="27">
        <f>ENERO!J68+FEBRERO!J68+MARZO!J68+ABRIL!J68+MAYO!J68+JUNIO!J68+JULIO!J68+AGOSTO!J68+SEPTIEMBRE!J68+OCTUBRE!J68+NOVIEMBRE!J68+DICIEMBRE!J68</f>
        <v>151949.98000000004</v>
      </c>
      <c r="K68" s="27">
        <f>ENERO!K68+FEBRERO!K68+MARZO!K68+ABRIL!K68+MAYO!K68+JUNIO!K68+JULIO!K68+AGOSTO!K68+SEPTIEMBRE!K68+OCTUBRE!K68+NOVIEMBRE!K68+DICIEMBRE!K68</f>
        <v>5575847.8499999996</v>
      </c>
      <c r="L68" s="27">
        <f>ENERO!L68+FEBRERO!L68+MARZO!L68+ABRIL!L68+MAYO!L68+JUNIO!L68+JULIO!L68+AGOSTO!L68+SEPTIEMBRE!L68+OCTUBRE!L68+NOVIEMBRE!L68+DICIEMBRE!L68</f>
        <v>830263.04</v>
      </c>
      <c r="M68" s="27">
        <f>ENERO!M68+FEBRERO!M68+MARZO!M68+ABRIL!M68+MAYO!M68+JUNIO!M68+JULIO!M68+AGOSTO!M68+SEPTIEMBRE!M68+OCTUBRE!M68+NOVIEMBRE!M68+DICIEMBRE!M68</f>
        <v>2687513.19</v>
      </c>
      <c r="N68" s="27">
        <f>ENERO!N68+FEBRERO!N68+MARZO!N68+ABRIL!N68+MAYO!N68+JUNIO!N68+JULIO!N68+AGOSTO!N68+SEPTIEMBRE!N68+OCTUBRE!N68+NOVIEMBRE!N68+DICIEMBRE!N68</f>
        <v>9425435.8900000025</v>
      </c>
      <c r="O68" s="27">
        <f>ENERO!O68+FEBRERO!O68+MARZO!O68+ABRIL!O68+MAYO!O68+JUNIO!O68+JULIO!O68+AGOSTO!O68+SEPTIEMBRE!O68+OCTUBRE!O68+NOVIEMBRE!O68+DICIEMBRE!O68</f>
        <v>6178200</v>
      </c>
      <c r="P68" s="27">
        <f>ENERO!P68+FEBRERO!P68+MARZO!P68+ABRIL!P68+MAYO!P68+JUNIO!P68+JULIO!P68+AGOSTO!P68+SEPTIEMBRE!P68+OCTUBRE!P68+NOVIEMBRE!P68+DICIEMBRE!P68</f>
        <v>10854963.82</v>
      </c>
      <c r="Q68" s="27">
        <f t="shared" si="0"/>
        <v>117065143.48390302</v>
      </c>
      <c r="R68" s="24"/>
      <c r="S68" s="23"/>
    </row>
    <row r="69" spans="1:19" ht="15.75" x14ac:dyDescent="0.25">
      <c r="A69" s="10"/>
      <c r="B69" s="10"/>
      <c r="C69" s="25"/>
      <c r="D69" s="26" t="s">
        <v>64</v>
      </c>
      <c r="E69" s="27">
        <f>ENERO!E69+FEBRERO!E69+MARZO!E69+ABRIL!E69+MAYO!E69+JUNIO!E69+JULIO!E69+AGOSTO!E69+SEPTIEMBRE!E69+OCTUBRE!E69+NOVIEMBRE!E69+DICIEMBRE!E69</f>
        <v>289741872.81</v>
      </c>
      <c r="F69" s="27">
        <f>ENERO!F69+FEBRERO!F69+MARZO!F69+ABRIL!F69+MAYO!F69+JUNIO!F69+JULIO!F69+AGOSTO!F69+SEPTIEMBRE!F69+OCTUBRE!F69+NOVIEMBRE!F69+DICIEMBRE!F69</f>
        <v>914724.42611435999</v>
      </c>
      <c r="G69" s="27">
        <f>ENERO!G69+FEBRERO!G69+MARZO!G69+ABRIL!G69+MAYO!G69+JUNIO!G69+JULIO!G69+AGOSTO!G69+SEPTIEMBRE!G69+OCTUBRE!G69+NOVIEMBRE!G69+DICIEMBRE!G69</f>
        <v>2384529.2500000005</v>
      </c>
      <c r="H69" s="27">
        <f>ENERO!H69+FEBRERO!H69+MARZO!H69+ABRIL!H69+MAYO!H69+JUNIO!H69+JULIO!H69+AGOSTO!H69+SEPTIEMBRE!H69+OCTUBRE!H69+NOVIEMBRE!H69+DICIEMBRE!H69</f>
        <v>7707173.0700000003</v>
      </c>
      <c r="I69" s="27">
        <f>ENERO!I69+FEBRERO!I69+MARZO!I69+ABRIL!I69+MAYO!I69+JUNIO!I69+JULIO!I69+AGOSTO!I69+SEPTIEMBRE!I69+OCTUBRE!I69+NOVIEMBRE!I69+DICIEMBRE!I69</f>
        <v>6958581.2362259785</v>
      </c>
      <c r="J69" s="27">
        <f>ENERO!J69+FEBRERO!J69+MARZO!J69+ABRIL!J69+MAYO!J69+JUNIO!J69+JULIO!J69+AGOSTO!J69+SEPTIEMBRE!J69+OCTUBRE!J69+NOVIEMBRE!J69+DICIEMBRE!J69</f>
        <v>3133230.3449254758</v>
      </c>
      <c r="K69" s="27">
        <f>ENERO!K69+FEBRERO!K69+MARZO!K69+ABRIL!K69+MAYO!K69+JUNIO!K69+JULIO!K69+AGOSTO!K69+SEPTIEMBRE!K69+OCTUBRE!K69+NOVIEMBRE!K69+DICIEMBRE!K69</f>
        <v>22397128.02</v>
      </c>
      <c r="L69" s="27">
        <f>ENERO!L69+FEBRERO!L69+MARZO!L69+ABRIL!L69+MAYO!L69+JUNIO!L69+JULIO!L69+AGOSTO!L69+SEPTIEMBRE!L69+OCTUBRE!L69+NOVIEMBRE!L69+DICIEMBRE!L69</f>
        <v>22309602.589999996</v>
      </c>
      <c r="M69" s="27">
        <f>ENERO!M69+FEBRERO!M69+MARZO!M69+ABRIL!M69+MAYO!M69+JUNIO!M69+JULIO!M69+AGOSTO!M69+SEPTIEMBRE!M69+OCTUBRE!M69+NOVIEMBRE!M69+DICIEMBRE!M69</f>
        <v>10947633.180000002</v>
      </c>
      <c r="N69" s="27">
        <f>ENERO!N69+FEBRERO!N69+MARZO!N69+ABRIL!N69+MAYO!N69+JUNIO!N69+JULIO!N69+AGOSTO!N69+SEPTIEMBRE!N69+OCTUBRE!N69+NOVIEMBRE!N69+DICIEMBRE!N69</f>
        <v>38394670.820000008</v>
      </c>
      <c r="O69" s="27">
        <f>ENERO!O69+FEBRERO!O69+MARZO!O69+ABRIL!O69+MAYO!O69+JUNIO!O69+JULIO!O69+AGOSTO!O69+SEPTIEMBRE!O69+OCTUBRE!O69+NOVIEMBRE!O69+DICIEMBRE!O69</f>
        <v>25167000</v>
      </c>
      <c r="P69" s="27">
        <f>ENERO!P69+FEBRERO!P69+MARZO!P69+ABRIL!P69+MAYO!P69+JUNIO!P69+JULIO!P69+AGOSTO!P69+SEPTIEMBRE!P69+OCTUBRE!P69+NOVIEMBRE!P69+DICIEMBRE!P69</f>
        <v>44217874.859999999</v>
      </c>
      <c r="Q69" s="27">
        <f t="shared" si="0"/>
        <v>474274020.60726577</v>
      </c>
      <c r="R69" s="24"/>
      <c r="S69" s="23"/>
    </row>
    <row r="70" spans="1:19" ht="15.75" x14ac:dyDescent="0.25">
      <c r="A70" s="10"/>
      <c r="B70" s="10"/>
      <c r="C70" s="25"/>
      <c r="D70" s="26" t="s">
        <v>65</v>
      </c>
      <c r="E70" s="27">
        <f>ENERO!E70+FEBRERO!E70+MARZO!E70+ABRIL!E70+MAYO!E70+JUNIO!E70+JULIO!E70+AGOSTO!E70+SEPTIEMBRE!E70+OCTUBRE!E70+NOVIEMBRE!E70+DICIEMBRE!E70</f>
        <v>192730670.58000004</v>
      </c>
      <c r="F70" s="27">
        <f>ENERO!F70+FEBRERO!F70+MARZO!F70+ABRIL!F70+MAYO!F70+JUNIO!F70+JULIO!F70+AGOSTO!F70+SEPTIEMBRE!F70+OCTUBRE!F70+NOVIEMBRE!F70+DICIEMBRE!F70</f>
        <v>648340.85147556802</v>
      </c>
      <c r="G70" s="27">
        <f>ENERO!G70+FEBRERO!G70+MARZO!G70+ABRIL!G70+MAYO!G70+JUNIO!G70+JULIO!G70+AGOSTO!G70+SEPTIEMBRE!G70+OCTUBRE!G70+NOVIEMBRE!G70+DICIEMBRE!G70</f>
        <v>2669997.59</v>
      </c>
      <c r="H70" s="27">
        <f>ENERO!H70+FEBRERO!H70+MARZO!H70+ABRIL!H70+MAYO!H70+JUNIO!H70+JULIO!H70+AGOSTO!H70+SEPTIEMBRE!H70+OCTUBRE!H70+NOVIEMBRE!H70+DICIEMBRE!H70</f>
        <v>6059278.5700000003</v>
      </c>
      <c r="I70" s="27">
        <f>ENERO!I70+FEBRERO!I70+MARZO!I70+ABRIL!I70+MAYO!I70+JUNIO!I70+JULIO!I70+AGOSTO!I70+SEPTIEMBRE!I70+OCTUBRE!I70+NOVIEMBRE!I70+DICIEMBRE!I70</f>
        <v>6136735.2540081879</v>
      </c>
      <c r="J70" s="27">
        <f>ENERO!J70+FEBRERO!J70+MARZO!J70+ABRIL!J70+MAYO!J70+JUNIO!J70+JULIO!J70+AGOSTO!J70+SEPTIEMBRE!J70+OCTUBRE!J70+NOVIEMBRE!J70+DICIEMBRE!J70</f>
        <v>2463483.7488255394</v>
      </c>
      <c r="K70" s="27">
        <f>ENERO!K70+FEBRERO!K70+MARZO!K70+ABRIL!K70+MAYO!K70+JUNIO!K70+JULIO!K70+AGOSTO!K70+SEPTIEMBRE!K70+OCTUBRE!K70+NOVIEMBRE!K70+DICIEMBRE!K70</f>
        <v>15117227.279999999</v>
      </c>
      <c r="L70" s="27">
        <f>ENERO!L70+FEBRERO!L70+MARZO!L70+ABRIL!L70+MAYO!L70+JUNIO!L70+JULIO!L70+AGOSTO!L70+SEPTIEMBRE!L70+OCTUBRE!L70+NOVIEMBRE!L70+DICIEMBRE!L70</f>
        <v>19674718.169999998</v>
      </c>
      <c r="M70" s="27">
        <f>ENERO!M70+FEBRERO!M70+MARZO!M70+ABRIL!M70+MAYO!M70+JUNIO!M70+JULIO!M70+AGOSTO!M70+SEPTIEMBRE!M70+OCTUBRE!M70+NOVIEMBRE!M70+DICIEMBRE!M70</f>
        <v>7282152.71</v>
      </c>
      <c r="N70" s="27">
        <f>ENERO!N70+FEBRERO!N70+MARZO!N70+ABRIL!N70+MAYO!N70+JUNIO!N70+JULIO!N70+AGOSTO!N70+SEPTIEMBRE!N70+OCTUBRE!N70+NOVIEMBRE!N70+DICIEMBRE!N70</f>
        <v>25539389.819999993</v>
      </c>
      <c r="O70" s="27">
        <f>ENERO!O70+FEBRERO!O70+MARZO!O70+ABRIL!O70+MAYO!O70+JUNIO!O70+JULIO!O70+AGOSTO!O70+SEPTIEMBRE!O70+OCTUBRE!O70+NOVIEMBRE!O70+DICIEMBRE!O70</f>
        <v>16740600</v>
      </c>
      <c r="P70" s="27">
        <f>ENERO!P70+FEBRERO!P70+MARZO!P70+ABRIL!P70+MAYO!P70+JUNIO!P70+JULIO!P70+AGOSTO!P70+SEPTIEMBRE!P70+OCTUBRE!P70+NOVIEMBRE!P70+DICIEMBRE!P70</f>
        <v>29412872.250000004</v>
      </c>
      <c r="Q70" s="27">
        <f t="shared" si="0"/>
        <v>324475466.82430935</v>
      </c>
      <c r="R70" s="24"/>
      <c r="S70" s="23"/>
    </row>
    <row r="71" spans="1:19" ht="15.75" x14ac:dyDescent="0.25">
      <c r="A71" s="10"/>
      <c r="B71" s="10"/>
      <c r="C71" s="25"/>
      <c r="D71" s="26" t="s">
        <v>66</v>
      </c>
      <c r="E71" s="27">
        <f>ENERO!E71+FEBRERO!E71+MARZO!E71+ABRIL!E71+MAYO!E71+JUNIO!E71+JULIO!E71+AGOSTO!E71+SEPTIEMBRE!E71+OCTUBRE!E71+NOVIEMBRE!E71+DICIEMBRE!E71</f>
        <v>504832645.76999998</v>
      </c>
      <c r="F71" s="27">
        <f>ENERO!F71+FEBRERO!F71+MARZO!F71+ABRIL!F71+MAYO!F71+JUNIO!F71+JULIO!F71+AGOSTO!F71+SEPTIEMBRE!F71+OCTUBRE!F71+NOVIEMBRE!F71+DICIEMBRE!F71</f>
        <v>1686596.6668570321</v>
      </c>
      <c r="G71" s="27">
        <f>ENERO!G71+FEBRERO!G71+MARZO!G71+ABRIL!G71+MAYO!G71+JUNIO!G71+JULIO!G71+AGOSTO!G71+SEPTIEMBRE!G71+OCTUBRE!G71+NOVIEMBRE!G71+DICIEMBRE!G71</f>
        <v>2100498.6971420846</v>
      </c>
      <c r="H71" s="27">
        <f>ENERO!H71+FEBRERO!H71+MARZO!H71+ABRIL!H71+MAYO!H71+JUNIO!H71+JULIO!H71+AGOSTO!H71+SEPTIEMBRE!H71+OCTUBRE!H71+NOVIEMBRE!H71+DICIEMBRE!H71</f>
        <v>15952789.449999999</v>
      </c>
      <c r="I71" s="27">
        <f>ENERO!I71+FEBRERO!I71+MARZO!I71+ABRIL!I71+MAYO!I71+JUNIO!I71+JULIO!I71+AGOSTO!I71+SEPTIEMBRE!I71+OCTUBRE!I71+NOVIEMBRE!I71+DICIEMBRE!I71</f>
        <v>18111287.944525212</v>
      </c>
      <c r="J71" s="27">
        <f>ENERO!J71+FEBRERO!J71+MARZO!J71+ABRIL!J71+MAYO!J71+JUNIO!J71+JULIO!J71+AGOSTO!J71+SEPTIEMBRE!J71+OCTUBRE!J71+NOVIEMBRE!J71+DICIEMBRE!J71</f>
        <v>2583044.4371461975</v>
      </c>
      <c r="K71" s="27">
        <f>ENERO!K71+FEBRERO!K71+MARZO!K71+ABRIL!K71+MAYO!K71+JUNIO!K71+JULIO!K71+AGOSTO!K71+SEPTIEMBRE!K71+OCTUBRE!K71+NOVIEMBRE!K71+DICIEMBRE!K71</f>
        <v>39533609.140000001</v>
      </c>
      <c r="L71" s="27">
        <f>ENERO!L71+FEBRERO!L71+MARZO!L71+ABRIL!L71+MAYO!L71+JUNIO!L71+JULIO!L71+AGOSTO!L71+SEPTIEMBRE!L71+OCTUBRE!L71+NOVIEMBRE!L71+DICIEMBRE!L71</f>
        <v>58065806.870000005</v>
      </c>
      <c r="M71" s="27">
        <f>ENERO!M71+FEBRERO!M71+MARZO!M71+ABRIL!M71+MAYO!M71+JUNIO!M71+JULIO!M71+AGOSTO!M71+SEPTIEMBRE!M71+OCTUBRE!M71+NOVIEMBRE!M71+DICIEMBRE!M71</f>
        <v>19074643.34</v>
      </c>
      <c r="N71" s="27">
        <f>ENERO!N71+FEBRERO!N71+MARZO!N71+ABRIL!N71+MAYO!N71+JUNIO!N71+JULIO!N71+AGOSTO!N71+SEPTIEMBRE!N71+OCTUBRE!N71+NOVIEMBRE!N71+DICIEMBRE!N71</f>
        <v>66897074.979999974</v>
      </c>
      <c r="O71" s="27">
        <f>ENERO!O71+FEBRERO!O71+MARZO!O71+ABRIL!O71+MAYO!O71+JUNIO!O71+JULIO!O71+AGOSTO!O71+SEPTIEMBRE!O71+OCTUBRE!O71+NOVIEMBRE!O71+DICIEMBRE!O71</f>
        <v>43849800</v>
      </c>
      <c r="P71" s="27">
        <f>ENERO!P71+FEBRERO!P71+MARZO!P71+ABRIL!P71+MAYO!P71+JUNIO!P71+JULIO!P71+AGOSTO!P71+SEPTIEMBRE!P71+OCTUBRE!P71+NOVIEMBRE!P71+DICIEMBRE!P71</f>
        <v>77043150.519999996</v>
      </c>
      <c r="Q71" s="27">
        <f t="shared" si="0"/>
        <v>849730947.81567049</v>
      </c>
      <c r="R71" s="24"/>
      <c r="S71" s="23"/>
    </row>
    <row r="72" spans="1:19" ht="15.75" x14ac:dyDescent="0.25">
      <c r="A72" s="10"/>
      <c r="B72" s="10"/>
      <c r="C72" s="25"/>
      <c r="D72" s="26" t="s">
        <v>67</v>
      </c>
      <c r="E72" s="27">
        <f>ENERO!E72+FEBRERO!E72+MARZO!E72+ABRIL!E72+MAYO!E72+JUNIO!E72+JULIO!E72+AGOSTO!E72+SEPTIEMBRE!E72+OCTUBRE!E72+NOVIEMBRE!E72+DICIEMBRE!E72</f>
        <v>137800943.99000001</v>
      </c>
      <c r="F72" s="27">
        <f>ENERO!F72+FEBRERO!F72+MARZO!F72+ABRIL!F72+MAYO!F72+JUNIO!F72+JULIO!F72+AGOSTO!F72+SEPTIEMBRE!F72+OCTUBRE!F72+NOVIEMBRE!F72+DICIEMBRE!F72</f>
        <v>466156.62751665607</v>
      </c>
      <c r="G72" s="27">
        <f>ENERO!G72+FEBRERO!G72+MARZO!G72+ABRIL!G72+MAYO!G72+JUNIO!G72+JULIO!G72+AGOSTO!G72+SEPTIEMBRE!G72+OCTUBRE!G72+NOVIEMBRE!G72+DICIEMBRE!G72</f>
        <v>16687620.416416885</v>
      </c>
      <c r="H72" s="27">
        <f>ENERO!H72+FEBRERO!H72+MARZO!H72+ABRIL!H72+MAYO!H72+JUNIO!H72+JULIO!H72+AGOSTO!H72+SEPTIEMBRE!H72+OCTUBRE!H72+NOVIEMBRE!H72+DICIEMBRE!H72</f>
        <v>4321245.79</v>
      </c>
      <c r="I72" s="27">
        <f>ENERO!I72+FEBRERO!I72+MARZO!I72+ABRIL!I72+MAYO!I72+JUNIO!I72+JULIO!I72+AGOSTO!I72+SEPTIEMBRE!I72+OCTUBRE!I72+NOVIEMBRE!I72+DICIEMBRE!I72</f>
        <v>4022194.0492394976</v>
      </c>
      <c r="J72" s="27">
        <f>ENERO!J72+FEBRERO!J72+MARZO!J72+ABRIL!J72+MAYO!J72+JUNIO!J72+JULIO!J72+AGOSTO!J72+SEPTIEMBRE!J72+OCTUBRE!J72+NOVIEMBRE!J72+DICIEMBRE!J72</f>
        <v>1439788.1900000002</v>
      </c>
      <c r="K72" s="27">
        <f>ENERO!K72+FEBRERO!K72+MARZO!K72+ABRIL!K72+MAYO!K72+JUNIO!K72+JULIO!K72+AGOSTO!K72+SEPTIEMBRE!K72+OCTUBRE!K72+NOVIEMBRE!K72+DICIEMBRE!K72</f>
        <v>10822972.039999999</v>
      </c>
      <c r="L72" s="27">
        <f>ENERO!L72+FEBRERO!L72+MARZO!L72+ABRIL!L72+MAYO!L72+JUNIO!L72+JULIO!L72+AGOSTO!L72+SEPTIEMBRE!L72+OCTUBRE!L72+NOVIEMBRE!L72+DICIEMBRE!L72</f>
        <v>12895380.289999999</v>
      </c>
      <c r="M72" s="27">
        <f>ENERO!M72+FEBRERO!M72+MARZO!M72+ABRIL!M72+MAYO!M72+JUNIO!M72+JULIO!M72+AGOSTO!M72+SEPTIEMBRE!M72+OCTUBRE!M72+NOVIEMBRE!M72+DICIEMBRE!M72</f>
        <v>5206682.7400000012</v>
      </c>
      <c r="N72" s="27">
        <f>ENERO!N72+FEBRERO!N72+MARZO!N72+ABRIL!N72+MAYO!N72+JUNIO!N72+JULIO!N72+AGOSTO!N72+SEPTIEMBRE!N72+OCTUBRE!N72+NOVIEMBRE!N72+DICIEMBRE!N72</f>
        <v>18260465.939999998</v>
      </c>
      <c r="O72" s="27">
        <f>ENERO!O72+FEBRERO!O72+MARZO!O72+ABRIL!O72+MAYO!O72+JUNIO!O72+JULIO!O72+AGOSTO!O72+SEPTIEMBRE!O72+OCTUBRE!O72+NOVIEMBRE!O72+DICIEMBRE!O72</f>
        <v>8019498</v>
      </c>
      <c r="P72" s="27">
        <f>ENERO!P72+FEBRERO!P72+MARZO!P72+ABRIL!P72+MAYO!P72+JUNIO!P72+JULIO!P72+AGOSTO!P72+SEPTIEMBRE!P72+OCTUBRE!P72+NOVIEMBRE!P72+DICIEMBRE!P72</f>
        <v>21029977.010000002</v>
      </c>
      <c r="Q72" s="27">
        <f t="shared" si="0"/>
        <v>240972925.08317301</v>
      </c>
      <c r="R72" s="24"/>
      <c r="S72" s="23"/>
    </row>
    <row r="73" spans="1:19" ht="15.75" x14ac:dyDescent="0.25">
      <c r="A73" s="10"/>
      <c r="B73" s="10"/>
      <c r="C73" s="25"/>
      <c r="D73" s="26" t="s">
        <v>68</v>
      </c>
      <c r="E73" s="27">
        <f>ENERO!E73+FEBRERO!E73+MARZO!E73+ABRIL!E73+MAYO!E73+JUNIO!E73+JULIO!E73+AGOSTO!E73+SEPTIEMBRE!E73+OCTUBRE!E73+NOVIEMBRE!E73+DICIEMBRE!E73</f>
        <v>471033456.57999998</v>
      </c>
      <c r="F73" s="27">
        <f>ENERO!F73+FEBRERO!F73+MARZO!F73+ABRIL!F73+MAYO!F73+JUNIO!F73+JULIO!F73+AGOSTO!F73+SEPTIEMBRE!F73+OCTUBRE!F73+NOVIEMBRE!F73+DICIEMBRE!F73</f>
        <v>1600829.1837252961</v>
      </c>
      <c r="G73" s="27">
        <f>ENERO!G73+FEBRERO!G73+MARZO!G73+ABRIL!G73+MAYO!G73+JUNIO!G73+JULIO!G73+AGOSTO!G73+SEPTIEMBRE!G73+OCTUBRE!G73+NOVIEMBRE!G73+DICIEMBRE!G73</f>
        <v>3415413.3200000003</v>
      </c>
      <c r="H73" s="27">
        <f>ENERO!H73+FEBRERO!H73+MARZO!H73+ABRIL!H73+MAYO!H73+JUNIO!H73+JULIO!H73+AGOSTO!H73+SEPTIEMBRE!H73+OCTUBRE!H73+NOVIEMBRE!H73+DICIEMBRE!H73</f>
        <v>5713224.6999999993</v>
      </c>
      <c r="I73" s="27">
        <f>ENERO!I73+FEBRERO!I73+MARZO!I73+ABRIL!I73+MAYO!I73+JUNIO!I73+JULIO!I73+AGOSTO!I73+SEPTIEMBRE!I73+OCTUBRE!I73+NOVIEMBRE!I73+DICIEMBRE!I73</f>
        <v>2532598.2370947539</v>
      </c>
      <c r="J73" s="27">
        <f>ENERO!J73+FEBRERO!J73+MARZO!J73+ABRIL!J73+MAYO!J73+JUNIO!J73+JULIO!J73+AGOSTO!J73+SEPTIEMBRE!J73+OCTUBRE!J73+NOVIEMBRE!J73+DICIEMBRE!J73</f>
        <v>1110978.42</v>
      </c>
      <c r="K73" s="27">
        <f>ENERO!K73+FEBRERO!K73+MARZO!K73+ABRIL!K73+MAYO!K73+JUNIO!K73+JULIO!K73+AGOSTO!K73+SEPTIEMBRE!K73+OCTUBRE!K73+NOVIEMBRE!K73+DICIEMBRE!K73</f>
        <v>37035938.120000005</v>
      </c>
      <c r="L73" s="27">
        <f>ENERO!L73+FEBRERO!L73+MARZO!L73+ABRIL!L73+MAYO!L73+JUNIO!L73+JULIO!L73+AGOSTO!L73+SEPTIEMBRE!L73+OCTUBRE!L73+NOVIEMBRE!L73+DICIEMBRE!L73</f>
        <v>8119652.3900000006</v>
      </c>
      <c r="M73" s="27">
        <f>ENERO!M73+FEBRERO!M73+MARZO!M73+ABRIL!M73+MAYO!M73+JUNIO!M73+JULIO!M73+AGOSTO!M73+SEPTIEMBRE!M73+OCTUBRE!M73+NOVIEMBRE!M73+DICIEMBRE!M73</f>
        <v>17797571.449999999</v>
      </c>
      <c r="N73" s="27">
        <f>ENERO!N73+FEBRERO!N73+MARZO!N73+ABRIL!N73+MAYO!N73+JUNIO!N73+JULIO!N73+AGOSTO!N73+SEPTIEMBRE!N73+OCTUBRE!N73+NOVIEMBRE!N73+DICIEMBRE!N73</f>
        <v>62418229.900000006</v>
      </c>
      <c r="O73" s="27">
        <f>ENERO!O73+FEBRERO!O73+MARZO!O73+ABRIL!O73+MAYO!O73+JUNIO!O73+JULIO!O73+AGOSTO!O73+SEPTIEMBRE!O73+OCTUBRE!O73+NOVIEMBRE!O73+DICIEMBRE!O73</f>
        <v>40914000</v>
      </c>
      <c r="P73" s="27">
        <f>ENERO!P73+FEBRERO!P73+MARZO!P73+ABRIL!P73+MAYO!P73+JUNIO!P73+JULIO!P73+AGOSTO!P73+SEPTIEMBRE!P73+OCTUBRE!P73+NOVIEMBRE!P73+DICIEMBRE!P73</f>
        <v>71885013.399999991</v>
      </c>
      <c r="Q73" s="27">
        <f t="shared" si="0"/>
        <v>723576905.70081997</v>
      </c>
      <c r="R73" s="24"/>
      <c r="S73" s="23"/>
    </row>
    <row r="74" spans="1:19" ht="15.75" x14ac:dyDescent="0.25">
      <c r="A74" s="10"/>
      <c r="B74" s="10"/>
      <c r="C74" s="25"/>
      <c r="D74" s="26" t="s">
        <v>69</v>
      </c>
      <c r="E74" s="27">
        <f>ENERO!E74+FEBRERO!E74+MARZO!E74+ABRIL!E74+MAYO!E74+JUNIO!E74+JULIO!E74+AGOSTO!E74+SEPTIEMBRE!E74+OCTUBRE!E74+NOVIEMBRE!E74+DICIEMBRE!E74</f>
        <v>2752817200.5699997</v>
      </c>
      <c r="F74" s="27">
        <f>ENERO!F74+FEBRERO!F74+MARZO!F74+ABRIL!F74+MAYO!F74+JUNIO!F74+JULIO!F74+AGOSTO!F74+SEPTIEMBRE!F74+OCTUBRE!F74+NOVIEMBRE!F74+DICIEMBRE!F74</f>
        <v>9506311.4851756748</v>
      </c>
      <c r="G74" s="27">
        <f>ENERO!G74+FEBRERO!G74+MARZO!G74+ABRIL!G74+MAYO!G74+JUNIO!G74+JULIO!G74+AGOSTO!G74+SEPTIEMBRE!G74+OCTUBRE!G74+NOVIEMBRE!G74+DICIEMBRE!G74</f>
        <v>16267704.135488622</v>
      </c>
      <c r="H74" s="27">
        <f>ENERO!H74+FEBRERO!H74+MARZO!H74+ABRIL!H74+MAYO!H74+JUNIO!H74+JULIO!H74+AGOSTO!H74+SEPTIEMBRE!H74+OCTUBRE!H74+NOVIEMBRE!H74+DICIEMBRE!H74</f>
        <v>76882246.600000009</v>
      </c>
      <c r="I74" s="27">
        <f>ENERO!I74+FEBRERO!I74+MARZO!I74+ABRIL!I74+MAYO!I74+JUNIO!I74+JULIO!I74+AGOSTO!I74+SEPTIEMBRE!I74+OCTUBRE!I74+NOVIEMBRE!I74+DICIEMBRE!I74</f>
        <v>73691482.56524016</v>
      </c>
      <c r="J74" s="27">
        <f>ENERO!J74+FEBRERO!J74+MARZO!J74+ABRIL!J74+MAYO!J74+JUNIO!J74+JULIO!J74+AGOSTO!J74+SEPTIEMBRE!J74+OCTUBRE!J74+NOVIEMBRE!J74+DICIEMBRE!J74</f>
        <v>0</v>
      </c>
      <c r="K74" s="27">
        <f>ENERO!K74+FEBRERO!K74+MARZO!K74+ABRIL!K74+MAYO!K74+JUNIO!K74+JULIO!K74+AGOSTO!K74+SEPTIEMBRE!K74+OCTUBRE!K74+NOVIEMBRE!K74+DICIEMBRE!K74</f>
        <v>217273720.64000002</v>
      </c>
      <c r="L74" s="27">
        <f>ENERO!L74+FEBRERO!L74+MARZO!L74+ABRIL!L74+MAYO!L74+JUNIO!L74+JULIO!L74+AGOSTO!L74+SEPTIEMBRE!L74+OCTUBRE!L74+NOVIEMBRE!L74+DICIEMBRE!L74</f>
        <v>236259011.31999999</v>
      </c>
      <c r="M74" s="27">
        <f>ENERO!M74+FEBRERO!M74+MARZO!M74+ABRIL!M74+MAYO!M74+JUNIO!M74+JULIO!M74+AGOSTO!M74+SEPTIEMBRE!M74+OCTUBRE!M74+NOVIEMBRE!M74+DICIEMBRE!M74</f>
        <v>104012704.04999998</v>
      </c>
      <c r="N74" s="27">
        <f>ENERO!N74+FEBRERO!N74+MARZO!N74+ABRIL!N74+MAYO!N74+JUNIO!N74+JULIO!N74+AGOSTO!N74+SEPTIEMBRE!N74+OCTUBRE!N74+NOVIEMBRE!N74+DICIEMBRE!N74</f>
        <v>364785087.3599999</v>
      </c>
      <c r="O74" s="27">
        <f>ENERO!O74+FEBRERO!O74+MARZO!O74+ABRIL!O74+MAYO!O74+JUNIO!O74+JULIO!O74+AGOSTO!O74+SEPTIEMBRE!O74+OCTUBRE!O74+NOVIEMBRE!O74+DICIEMBRE!O74</f>
        <v>239109900</v>
      </c>
      <c r="P74" s="27">
        <f>ENERO!P74+FEBRERO!P74+MARZO!P74+ABRIL!P74+MAYO!P74+JUNIO!P74+JULIO!P74+AGOSTO!P74+SEPTIEMBRE!P74+OCTUBRE!P74+NOVIEMBRE!P74+DICIEMBRE!P74</f>
        <v>420110924.39999998</v>
      </c>
      <c r="Q74" s="27">
        <f t="shared" si="0"/>
        <v>4510716293.1259041</v>
      </c>
      <c r="R74" s="24"/>
      <c r="S74" s="23"/>
    </row>
    <row r="75" spans="1:19" ht="15.75" x14ac:dyDescent="0.25">
      <c r="A75" s="10"/>
      <c r="B75" s="10"/>
      <c r="C75" s="25"/>
      <c r="D75" s="26" t="s">
        <v>70</v>
      </c>
      <c r="E75" s="27">
        <f>ENERO!E75+FEBRERO!E75+MARZO!E75+ABRIL!E75+MAYO!E75+JUNIO!E75+JULIO!E75+AGOSTO!E75+SEPTIEMBRE!E75+OCTUBRE!E75+NOVIEMBRE!E75+DICIEMBRE!E75</f>
        <v>985402130.74000001</v>
      </c>
      <c r="F75" s="27">
        <f>ENERO!F75+FEBRERO!F75+MARZO!F75+ABRIL!F75+MAYO!F75+JUNIO!F75+JULIO!F75+AGOSTO!F75+SEPTIEMBRE!F75+OCTUBRE!F75+NOVIEMBRE!F75+DICIEMBRE!F75</f>
        <v>3340344.4695919757</v>
      </c>
      <c r="G75" s="27">
        <f>ENERO!G75+FEBRERO!G75+MARZO!G75+ABRIL!G75+MAYO!G75+JUNIO!G75+JULIO!G75+AGOSTO!G75+SEPTIEMBRE!G75+OCTUBRE!G75+NOVIEMBRE!G75+DICIEMBRE!G75</f>
        <v>29484552.826819785</v>
      </c>
      <c r="H75" s="27">
        <f>ENERO!H75+FEBRERO!H75+MARZO!H75+ABRIL!H75+MAYO!H75+JUNIO!H75+JULIO!H75+AGOSTO!H75+SEPTIEMBRE!H75+OCTUBRE!H75+NOVIEMBRE!H75+DICIEMBRE!H75</f>
        <v>27084111.82</v>
      </c>
      <c r="I75" s="27">
        <f>ENERO!I75+FEBRERO!I75+MARZO!I75+ABRIL!I75+MAYO!I75+JUNIO!I75+JULIO!I75+AGOSTO!I75+SEPTIEMBRE!I75+OCTUBRE!I75+NOVIEMBRE!I75+DICIEMBRE!I75</f>
        <v>27352061.316623338</v>
      </c>
      <c r="J75" s="27">
        <f>ENERO!J75+FEBRERO!J75+MARZO!J75+ABRIL!J75+MAYO!J75+JUNIO!J75+JULIO!J75+AGOSTO!J75+SEPTIEMBRE!J75+OCTUBRE!J75+NOVIEMBRE!J75+DICIEMBRE!J75</f>
        <v>8345309.8094501272</v>
      </c>
      <c r="K75" s="27">
        <f>ENERO!K75+FEBRERO!K75+MARZO!K75+ABRIL!K75+MAYO!K75+JUNIO!K75+JULIO!K75+AGOSTO!K75+SEPTIEMBRE!K75+OCTUBRE!K75+NOVIEMBRE!K75+DICIEMBRE!K75</f>
        <v>77432002.769999996</v>
      </c>
      <c r="L75" s="27">
        <f>ENERO!L75+FEBRERO!L75+MARZO!L75+ABRIL!L75+MAYO!L75+JUNIO!L75+JULIO!L75+AGOSTO!L75+SEPTIEMBRE!L75+OCTUBRE!L75+NOVIEMBRE!L75+DICIEMBRE!L75</f>
        <v>87692245.469999999</v>
      </c>
      <c r="M75" s="27">
        <f>ENERO!M75+FEBRERO!M75+MARZO!M75+ABRIL!M75+MAYO!M75+JUNIO!M75+JULIO!M75+AGOSTO!M75+SEPTIEMBRE!M75+OCTUBRE!M75+NOVIEMBRE!M75+DICIEMBRE!M75</f>
        <v>37232526.060000002</v>
      </c>
      <c r="N75" s="27">
        <f>ENERO!N75+FEBRERO!N75+MARZO!N75+ABRIL!N75+MAYO!N75+JUNIO!N75+JULIO!N75+AGOSTO!N75+SEPTIEMBRE!N75+OCTUBRE!N75+NOVIEMBRE!N75+DICIEMBRE!N75</f>
        <v>130578956.68000002</v>
      </c>
      <c r="O75" s="27">
        <f>ENERO!O75+FEBRERO!O75+MARZO!O75+ABRIL!O75+MAYO!O75+JUNIO!O75+JULIO!O75+AGOSTO!O75+SEPTIEMBRE!O75+OCTUBRE!O75+NOVIEMBRE!O75+DICIEMBRE!O75</f>
        <v>85592100</v>
      </c>
      <c r="P75" s="27">
        <f>ENERO!P75+FEBRERO!P75+MARZO!P75+ABRIL!P75+MAYO!P75+JUNIO!P75+JULIO!P75+AGOSTO!P75+SEPTIEMBRE!P75+OCTUBRE!P75+NOVIEMBRE!P75+DICIEMBRE!P75</f>
        <v>150383469.11000001</v>
      </c>
      <c r="Q75" s="27">
        <f t="shared" ref="Q75:Q138" si="1">SUM(E75:P75)</f>
        <v>1649919811.0724854</v>
      </c>
      <c r="R75" s="24"/>
      <c r="S75" s="23"/>
    </row>
    <row r="76" spans="1:19" ht="15.75" x14ac:dyDescent="0.25">
      <c r="A76" s="10"/>
      <c r="B76" s="10"/>
      <c r="C76" s="25"/>
      <c r="D76" s="26" t="s">
        <v>71</v>
      </c>
      <c r="E76" s="27">
        <f>ENERO!E76+FEBRERO!E76+MARZO!E76+ABRIL!E76+MAYO!E76+JUNIO!E76+JULIO!E76+AGOSTO!E76+SEPTIEMBRE!E76+OCTUBRE!E76+NOVIEMBRE!E76+DICIEMBRE!E76</f>
        <v>630424298.66000009</v>
      </c>
      <c r="F76" s="27">
        <f>ENERO!F76+FEBRERO!F76+MARZO!F76+ABRIL!F76+MAYO!F76+JUNIO!F76+JULIO!F76+AGOSTO!F76+SEPTIEMBRE!F76+OCTUBRE!F76+NOVIEMBRE!F76+DICIEMBRE!F76</f>
        <v>2139119.9040273284</v>
      </c>
      <c r="G76" s="27">
        <f>ENERO!G76+FEBRERO!G76+MARZO!G76+ABRIL!G76+MAYO!G76+JUNIO!G76+JULIO!G76+AGOSTO!G76+SEPTIEMBRE!G76+OCTUBRE!G76+NOVIEMBRE!G76+DICIEMBRE!G76</f>
        <v>7470762.9800000004</v>
      </c>
      <c r="H76" s="27">
        <f>ENERO!H76+FEBRERO!H76+MARZO!H76+ABRIL!H76+MAYO!H76+JUNIO!H76+JULIO!H76+AGOSTO!H76+SEPTIEMBRE!H76+OCTUBRE!H76+NOVIEMBRE!H76+DICIEMBRE!H76</f>
        <v>17208119.739999998</v>
      </c>
      <c r="I76" s="27">
        <f>ENERO!I76+FEBRERO!I76+MARZO!I76+ABRIL!I76+MAYO!I76+JUNIO!I76+JULIO!I76+AGOSTO!I76+SEPTIEMBRE!I76+OCTUBRE!I76+NOVIEMBRE!I76+DICIEMBRE!I76</f>
        <v>19858424.064109728</v>
      </c>
      <c r="J76" s="27">
        <f>ENERO!J76+FEBRERO!J76+MARZO!J76+ABRIL!J76+MAYO!J76+JUNIO!J76+JULIO!J76+AGOSTO!J76+SEPTIEMBRE!J76+OCTUBRE!J76+NOVIEMBRE!J76+DICIEMBRE!J76</f>
        <v>18574930.025647361</v>
      </c>
      <c r="K76" s="27">
        <f>ENERO!K76+FEBRERO!K76+MARZO!K76+ABRIL!K76+MAYO!K76+JUNIO!K76+JULIO!K76+AGOSTO!K76+SEPTIEMBRE!K76+OCTUBRE!K76+NOVIEMBRE!K76+DICIEMBRE!K76</f>
        <v>49549645.880000003</v>
      </c>
      <c r="L76" s="27">
        <f>ENERO!L76+FEBRERO!L76+MARZO!L76+ABRIL!L76+MAYO!L76+JUNIO!L76+JULIO!L76+AGOSTO!L76+SEPTIEMBRE!L76+OCTUBRE!L76+NOVIEMBRE!L76+DICIEMBRE!L76</f>
        <v>63667223.369999997</v>
      </c>
      <c r="M76" s="27">
        <f>ENERO!M76+FEBRERO!M76+MARZO!M76+ABRIL!M76+MAYO!M76+JUNIO!M76+JULIO!M76+AGOSTO!M76+SEPTIEMBRE!M76+OCTUBRE!M76+NOVIEMBRE!M76+DICIEMBRE!M76</f>
        <v>23820010.09</v>
      </c>
      <c r="N76" s="27">
        <f>ENERO!N76+FEBRERO!N76+MARZO!N76+ABRIL!N76+MAYO!N76+JUNIO!N76+JULIO!N76+AGOSTO!N76+SEPTIEMBRE!N76+OCTUBRE!N76+NOVIEMBRE!N76+DICIEMBRE!N76</f>
        <v>83539648.279999971</v>
      </c>
      <c r="O76" s="27">
        <f>ENERO!O76+FEBRERO!O76+MARZO!O76+ABRIL!O76+MAYO!O76+JUNIO!O76+JULIO!O76+AGOSTO!O76+SEPTIEMBRE!O76+OCTUBRE!O76+NOVIEMBRE!O76+DICIEMBRE!O76</f>
        <v>54758700</v>
      </c>
      <c r="P76" s="27">
        <f>ENERO!P76+FEBRERO!P76+MARZO!P76+ABRIL!P76+MAYO!P76+JUNIO!P76+JULIO!P76+AGOSTO!P76+SEPTIEMBRE!P76+OCTUBRE!P76+NOVIEMBRE!P76+DICIEMBRE!P76</f>
        <v>96209851.950000003</v>
      </c>
      <c r="Q76" s="27">
        <f t="shared" si="1"/>
        <v>1067220734.9437846</v>
      </c>
      <c r="R76" s="24"/>
      <c r="S76" s="23"/>
    </row>
    <row r="77" spans="1:19" ht="15.75" x14ac:dyDescent="0.25">
      <c r="A77" s="10"/>
      <c r="B77" s="10"/>
      <c r="C77" s="25"/>
      <c r="D77" s="26" t="s">
        <v>72</v>
      </c>
      <c r="E77" s="27">
        <f>ENERO!E77+FEBRERO!E77+MARZO!E77+ABRIL!E77+MAYO!E77+JUNIO!E77+JULIO!E77+AGOSTO!E77+SEPTIEMBRE!E77+OCTUBRE!E77+NOVIEMBRE!E77+DICIEMBRE!E77</f>
        <v>104257338.21000001</v>
      </c>
      <c r="F77" s="27">
        <f>ENERO!F77+FEBRERO!F77+MARZO!F77+ABRIL!F77+MAYO!F77+JUNIO!F77+JULIO!F77+AGOSTO!F77+SEPTIEMBRE!F77+OCTUBRE!F77+NOVIEMBRE!F77+DICIEMBRE!F77</f>
        <v>358388.48013500008</v>
      </c>
      <c r="G77" s="27">
        <f>ENERO!G77+FEBRERO!G77+MARZO!G77+ABRIL!G77+MAYO!G77+JUNIO!G77+JULIO!G77+AGOSTO!G77+SEPTIEMBRE!G77+OCTUBRE!G77+NOVIEMBRE!G77+DICIEMBRE!G77</f>
        <v>8973731.9029394239</v>
      </c>
      <c r="H77" s="27">
        <f>ENERO!H77+FEBRERO!H77+MARZO!H77+ABRIL!H77+MAYO!H77+JUNIO!H77+JULIO!H77+AGOSTO!H77+SEPTIEMBRE!H77+OCTUBRE!H77+NOVIEMBRE!H77+DICIEMBRE!H77</f>
        <v>3256582.93</v>
      </c>
      <c r="I77" s="27">
        <f>ENERO!I77+FEBRERO!I77+MARZO!I77+ABRIL!I77+MAYO!I77+JUNIO!I77+JULIO!I77+AGOSTO!I77+SEPTIEMBRE!I77+OCTUBRE!I77+NOVIEMBRE!I77+DICIEMBRE!I77</f>
        <v>360984.38258871686</v>
      </c>
      <c r="J77" s="27">
        <f>ENERO!J77+FEBRERO!J77+MARZO!J77+ABRIL!J77+MAYO!J77+JUNIO!J77+JULIO!J77+AGOSTO!J77+SEPTIEMBRE!J77+OCTUBRE!J77+NOVIEMBRE!J77+DICIEMBRE!J77</f>
        <v>161913.92000000001</v>
      </c>
      <c r="K77" s="27">
        <f>ENERO!K77+FEBRERO!K77+MARZO!K77+ABRIL!K77+MAYO!K77+JUNIO!K77+JULIO!K77+AGOSTO!K77+SEPTIEMBRE!K77+OCTUBRE!K77+NOVIEMBRE!K77+DICIEMBRE!K77</f>
        <v>8219770.04</v>
      </c>
      <c r="L77" s="27">
        <f>ENERO!L77+FEBRERO!L77+MARZO!L77+ABRIL!L77+MAYO!L77+JUNIO!L77+JULIO!L77+AGOSTO!L77+SEPTIEMBRE!L77+OCTUBRE!L77+NOVIEMBRE!L77+DICIEMBRE!L77</f>
        <v>1157336.3500000001</v>
      </c>
      <c r="M77" s="27">
        <f>ENERO!M77+FEBRERO!M77+MARZO!M77+ABRIL!M77+MAYO!M77+JUNIO!M77+JULIO!M77+AGOSTO!M77+SEPTIEMBRE!M77+OCTUBRE!M77+NOVIEMBRE!M77+DICIEMBRE!M77</f>
        <v>3939268.07</v>
      </c>
      <c r="N77" s="27">
        <f>ENERO!N77+FEBRERO!N77+MARZO!N77+ABRIL!N77+MAYO!N77+JUNIO!N77+JULIO!N77+AGOSTO!N77+SEPTIEMBRE!N77+OCTUBRE!N77+NOVIEMBRE!N77+DICIEMBRE!N77</f>
        <v>13815489.98</v>
      </c>
      <c r="O77" s="27">
        <f>ENERO!O77+FEBRERO!O77+MARZO!O77+ABRIL!O77+MAYO!O77+JUNIO!O77+JULIO!O77+AGOSTO!O77+SEPTIEMBRE!O77+OCTUBRE!O77+NOVIEMBRE!O77+DICIEMBRE!O77</f>
        <v>9055800</v>
      </c>
      <c r="P77" s="27">
        <f>ENERO!P77+FEBRERO!P77+MARZO!P77+ABRIL!P77+MAYO!P77+JUNIO!P77+JULIO!P77+AGOSTO!P77+SEPTIEMBRE!P77+OCTUBRE!P77+NOVIEMBRE!P77+DICIEMBRE!P77</f>
        <v>15910844.810000001</v>
      </c>
      <c r="Q77" s="27">
        <f t="shared" si="1"/>
        <v>169467449.07566315</v>
      </c>
      <c r="R77" s="24"/>
      <c r="S77" s="23"/>
    </row>
    <row r="78" spans="1:19" ht="15.75" x14ac:dyDescent="0.25">
      <c r="A78" s="10"/>
      <c r="B78" s="10"/>
      <c r="C78" s="25"/>
      <c r="D78" s="26" t="s">
        <v>73</v>
      </c>
      <c r="E78" s="27">
        <f>ENERO!E78+FEBRERO!E78+MARZO!E78+ABRIL!E78+MAYO!E78+JUNIO!E78+JULIO!E78+AGOSTO!E78+SEPTIEMBRE!E78+OCTUBRE!E78+NOVIEMBRE!E78+DICIEMBRE!E78</f>
        <v>95049425.109999999</v>
      </c>
      <c r="F78" s="27">
        <f>ENERO!F78+FEBRERO!F78+MARZO!F78+ABRIL!F78+MAYO!F78+JUNIO!F78+JULIO!F78+AGOSTO!F78+SEPTIEMBRE!F78+OCTUBRE!F78+NOVIEMBRE!F78+DICIEMBRE!F78</f>
        <v>322134.19404656801</v>
      </c>
      <c r="G78" s="27">
        <f>ENERO!G78+FEBRERO!G78+MARZO!G78+ABRIL!G78+MAYO!G78+JUNIO!G78+JULIO!G78+AGOSTO!G78+SEPTIEMBRE!G78+OCTUBRE!G78+NOVIEMBRE!G78+DICIEMBRE!G78</f>
        <v>12171825.439046087</v>
      </c>
      <c r="H78" s="27">
        <f>ENERO!H78+FEBRERO!H78+MARZO!H78+ABRIL!H78+MAYO!H78+JUNIO!H78+JULIO!H78+AGOSTO!H78+SEPTIEMBRE!H78+OCTUBRE!H78+NOVIEMBRE!H78+DICIEMBRE!H78</f>
        <v>2961778.2</v>
      </c>
      <c r="I78" s="27">
        <f>ENERO!I78+FEBRERO!I78+MARZO!I78+ABRIL!I78+MAYO!I78+JUNIO!I78+JULIO!I78+AGOSTO!I78+SEPTIEMBRE!I78+OCTUBRE!I78+NOVIEMBRE!I78+DICIEMBRE!I78</f>
        <v>649914.60938403395</v>
      </c>
      <c r="J78" s="27">
        <f>ENERO!J78+FEBRERO!J78+MARZO!J78+ABRIL!J78+MAYO!J78+JUNIO!J78+JULIO!J78+AGOSTO!J78+SEPTIEMBRE!J78+OCTUBRE!J78+NOVIEMBRE!J78+DICIEMBRE!J78</f>
        <v>381120.40000000008</v>
      </c>
      <c r="K78" s="27">
        <f>ENERO!K78+FEBRERO!K78+MARZO!K78+ABRIL!K78+MAYO!K78+JUNIO!K78+JULIO!K78+AGOSTO!K78+SEPTIEMBRE!K78+OCTUBRE!K78+NOVIEMBRE!K78+DICIEMBRE!K78</f>
        <v>7468528.9300000006</v>
      </c>
      <c r="L78" s="27">
        <f>ENERO!L78+FEBRERO!L78+MARZO!L78+ABRIL!L78+MAYO!L78+JUNIO!L78+JULIO!L78+AGOSTO!L78+SEPTIEMBRE!L78+OCTUBRE!L78+NOVIEMBRE!L78+DICIEMBRE!L78</f>
        <v>2083662.9300000002</v>
      </c>
      <c r="M78" s="27">
        <f>ENERO!M78+FEBRERO!M78+MARZO!M78+ABRIL!M78+MAYO!M78+JUNIO!M78+JULIO!M78+AGOSTO!M78+SEPTIEMBRE!M78+OCTUBRE!M78+NOVIEMBRE!M78+DICIEMBRE!M78</f>
        <v>3591355.29</v>
      </c>
      <c r="N78" s="27">
        <f>ENERO!N78+FEBRERO!N78+MARZO!N78+ABRIL!N78+MAYO!N78+JUNIO!N78+JULIO!N78+AGOSTO!N78+SEPTIEMBRE!N78+OCTUBRE!N78+NOVIEMBRE!N78+DICIEMBRE!N78</f>
        <v>12595319.699999997</v>
      </c>
      <c r="O78" s="27">
        <f>ENERO!O78+FEBRERO!O78+MARZO!O78+ABRIL!O78+MAYO!O78+JUNIO!O78+JULIO!O78+AGOSTO!O78+SEPTIEMBRE!O78+OCTUBRE!O78+NOVIEMBRE!O78+DICIEMBRE!O78</f>
        <v>8256000</v>
      </c>
      <c r="P78" s="27">
        <f>ENERO!P78+FEBRERO!P78+MARZO!P78+ABRIL!P78+MAYO!P78+JUNIO!P78+JULIO!P78+AGOSTO!P78+SEPTIEMBRE!P78+OCTUBRE!P78+NOVIEMBRE!P78+DICIEMBRE!P78</f>
        <v>14505613.5</v>
      </c>
      <c r="Q78" s="27">
        <f t="shared" si="1"/>
        <v>160036678.3024767</v>
      </c>
      <c r="R78" s="24"/>
      <c r="S78" s="23"/>
    </row>
    <row r="79" spans="1:19" ht="15.75" x14ac:dyDescent="0.25">
      <c r="A79" s="10"/>
      <c r="B79" s="10"/>
      <c r="C79" s="25"/>
      <c r="D79" s="26" t="s">
        <v>74</v>
      </c>
      <c r="E79" s="27">
        <f>ENERO!E79+FEBRERO!E79+MARZO!E79+ABRIL!E79+MAYO!E79+JUNIO!E79+JULIO!E79+AGOSTO!E79+SEPTIEMBRE!E79+OCTUBRE!E79+NOVIEMBRE!E79+DICIEMBRE!E79</f>
        <v>120414359.28999999</v>
      </c>
      <c r="F79" s="27">
        <f>ENERO!F79+FEBRERO!F79+MARZO!F79+ABRIL!F79+MAYO!F79+JUNIO!F79+JULIO!F79+AGOSTO!F79+SEPTIEMBRE!F79+OCTUBRE!F79+NOVIEMBRE!F79+DICIEMBRE!F79</f>
        <v>401933.41187646397</v>
      </c>
      <c r="G79" s="27">
        <f>ENERO!G79+FEBRERO!G79+MARZO!G79+ABRIL!G79+MAYO!G79+JUNIO!G79+JULIO!G79+AGOSTO!G79+SEPTIEMBRE!G79+OCTUBRE!G79+NOVIEMBRE!G79+DICIEMBRE!G79</f>
        <v>10546860.626660742</v>
      </c>
      <c r="H79" s="27">
        <f>ENERO!H79+FEBRERO!H79+MARZO!H79+ABRIL!H79+MAYO!H79+JUNIO!H79+JULIO!H79+AGOSTO!H79+SEPTIEMBRE!H79+OCTUBRE!H79+NOVIEMBRE!H79+DICIEMBRE!H79</f>
        <v>3722358.0299999993</v>
      </c>
      <c r="I79" s="27">
        <f>ENERO!I79+FEBRERO!I79+MARZO!I79+ABRIL!I79+MAYO!I79+JUNIO!I79+JULIO!I79+AGOSTO!I79+SEPTIEMBRE!I79+OCTUBRE!I79+NOVIEMBRE!I79+DICIEMBRE!I79</f>
        <v>763346.47523701005</v>
      </c>
      <c r="J79" s="27">
        <f>ENERO!J79+FEBRERO!J79+MARZO!J79+ABRIL!J79+MAYO!J79+JUNIO!J79+JULIO!J79+AGOSTO!J79+SEPTIEMBRE!J79+OCTUBRE!J79+NOVIEMBRE!J79+DICIEMBRE!J79</f>
        <v>269026.18</v>
      </c>
      <c r="K79" s="27">
        <f>ENERO!K79+FEBRERO!K79+MARZO!K79+ABRIL!K79+MAYO!K79+JUNIO!K79+JULIO!K79+AGOSTO!K79+SEPTIEMBRE!K79+OCTUBRE!K79+NOVIEMBRE!K79+DICIEMBRE!K79</f>
        <v>9427714.459999999</v>
      </c>
      <c r="L79" s="27">
        <f>ENERO!L79+FEBRERO!L79+MARZO!L79+ABRIL!L79+MAYO!L79+JUNIO!L79+JULIO!L79+AGOSTO!L79+SEPTIEMBRE!L79+OCTUBRE!L79+NOVIEMBRE!L79+DICIEMBRE!L79</f>
        <v>2447331.83</v>
      </c>
      <c r="M79" s="27">
        <f>ENERO!M79+FEBRERO!M79+MARZO!M79+ABRIL!M79+MAYO!M79+JUNIO!M79+JULIO!M79+AGOSTO!M79+SEPTIEMBRE!M79+OCTUBRE!M79+NOVIEMBRE!M79+DICIEMBRE!M79</f>
        <v>4549746.4000000004</v>
      </c>
      <c r="N79" s="27">
        <f>ENERO!N79+FEBRERO!N79+MARZO!N79+ABRIL!N79+MAYO!N79+JUNIO!N79+JULIO!N79+AGOSTO!N79+SEPTIEMBRE!N79+OCTUBRE!N79+NOVIEMBRE!N79+DICIEMBRE!N79</f>
        <v>15956511.189999999</v>
      </c>
      <c r="O79" s="27">
        <f>ENERO!O79+FEBRERO!O79+MARZO!O79+ABRIL!O79+MAYO!O79+JUNIO!O79+JULIO!O79+AGOSTO!O79+SEPTIEMBRE!O79+OCTUBRE!O79+NOVIEMBRE!O79+DICIEMBRE!O79</f>
        <v>7007664</v>
      </c>
      <c r="P79" s="27">
        <f>ENERO!P79+FEBRERO!P79+MARZO!P79+ABRIL!P79+MAYO!P79+JUNIO!P79+JULIO!P79+AGOSTO!P79+SEPTIEMBRE!P79+OCTUBRE!P79+NOVIEMBRE!P79+DICIEMBRE!P79</f>
        <v>18376588.259999998</v>
      </c>
      <c r="Q79" s="27">
        <f t="shared" si="1"/>
        <v>193883440.15377423</v>
      </c>
      <c r="R79" s="24"/>
      <c r="S79" s="23"/>
    </row>
    <row r="80" spans="1:19" ht="15.75" x14ac:dyDescent="0.25">
      <c r="A80" s="10"/>
      <c r="B80" s="10"/>
      <c r="C80" s="25"/>
      <c r="D80" s="26" t="s">
        <v>75</v>
      </c>
      <c r="E80" s="27">
        <f>ENERO!E80+FEBRERO!E80+MARZO!E80+ABRIL!E80+MAYO!E80+JUNIO!E80+JULIO!E80+AGOSTO!E80+SEPTIEMBRE!E80+OCTUBRE!E80+NOVIEMBRE!E80+DICIEMBRE!E80</f>
        <v>46108641.290000007</v>
      </c>
      <c r="F80" s="27">
        <f>ENERO!F80+FEBRERO!F80+MARZO!F80+ABRIL!F80+MAYO!F80+JUNIO!F80+JULIO!F80+AGOSTO!F80+SEPTIEMBRE!F80+OCTUBRE!F80+NOVIEMBRE!F80+DICIEMBRE!F80</f>
        <v>143320.284611048</v>
      </c>
      <c r="G80" s="27">
        <f>ENERO!G80+FEBRERO!G80+MARZO!G80+ABRIL!G80+MAYO!G80+JUNIO!G80+JULIO!G80+AGOSTO!G80+SEPTIEMBRE!G80+OCTUBRE!G80+NOVIEMBRE!G80+DICIEMBRE!G80</f>
        <v>4232578.0098244129</v>
      </c>
      <c r="H80" s="27">
        <f>ENERO!H80+FEBRERO!H80+MARZO!H80+ABRIL!H80+MAYO!H80+JUNIO!H80+JULIO!H80+AGOSTO!H80+SEPTIEMBRE!H80+OCTUBRE!H80+NOVIEMBRE!H80+DICIEMBRE!H80</f>
        <v>1385347.8299999998</v>
      </c>
      <c r="I80" s="27">
        <f>ENERO!I80+FEBRERO!I80+MARZO!I80+ABRIL!I80+MAYO!I80+JUNIO!I80+JULIO!I80+AGOSTO!I80+SEPTIEMBRE!I80+OCTUBRE!I80+NOVIEMBRE!I80+DICIEMBRE!I80</f>
        <v>271094.97625239613</v>
      </c>
      <c r="J80" s="27">
        <f>ENERO!J80+FEBRERO!J80+MARZO!J80+ABRIL!J80+MAYO!J80+JUNIO!J80+JULIO!J80+AGOSTO!J80+SEPTIEMBRE!J80+OCTUBRE!J80+NOVIEMBRE!J80+DICIEMBRE!J80</f>
        <v>89675.400000000009</v>
      </c>
      <c r="K80" s="27">
        <f>ENERO!K80+FEBRERO!K80+MARZO!K80+ABRIL!K80+MAYO!K80+JUNIO!K80+JULIO!K80+AGOSTO!K80+SEPTIEMBRE!K80+OCTUBRE!K80+NOVIEMBRE!K80+DICIEMBRE!K80</f>
        <v>3551872.1100000003</v>
      </c>
      <c r="L80" s="27">
        <f>ENERO!L80+FEBRERO!L80+MARZO!L80+ABRIL!L80+MAYO!L80+JUNIO!L80+JULIO!L80+AGOSTO!L80+SEPTIEMBRE!L80+OCTUBRE!L80+NOVIEMBRE!L80+DICIEMBRE!L80</f>
        <v>869145.9</v>
      </c>
      <c r="M80" s="27">
        <f>ENERO!M80+FEBRERO!M80+MARZO!M80+ABRIL!M80+MAYO!M80+JUNIO!M80+JULIO!M80+AGOSTO!M80+SEPTIEMBRE!M80+OCTUBRE!M80+NOVIEMBRE!M80+DICIEMBRE!M80</f>
        <v>1742172.09</v>
      </c>
      <c r="N80" s="27">
        <f>ENERO!N80+FEBRERO!N80+MARZO!N80+ABRIL!N80+MAYO!N80+JUNIO!N80+JULIO!N80+AGOSTO!N80+SEPTIEMBRE!N80+OCTUBRE!N80+NOVIEMBRE!N80+DICIEMBRE!N80</f>
        <v>6110010.7100000028</v>
      </c>
      <c r="O80" s="27">
        <f>ENERO!O80+FEBRERO!O80+MARZO!O80+ABRIL!O80+MAYO!O80+JUNIO!O80+JULIO!O80+AGOSTO!O80+SEPTIEMBRE!O80+OCTUBRE!O80+NOVIEMBRE!O80+DICIEMBRE!O80</f>
        <v>4005000</v>
      </c>
      <c r="P80" s="27">
        <f>ENERO!P80+FEBRERO!P80+MARZO!P80+ABRIL!P80+MAYO!P80+JUNIO!P80+JULIO!P80+AGOSTO!P80+SEPTIEMBRE!P80+OCTUBRE!P80+NOVIEMBRE!P80+DICIEMBRE!P80</f>
        <v>7036698.3999999994</v>
      </c>
      <c r="Q80" s="27">
        <f t="shared" si="1"/>
        <v>75545557.000687867</v>
      </c>
      <c r="R80" s="24"/>
      <c r="S80" s="23"/>
    </row>
    <row r="81" spans="1:19" ht="15.75" x14ac:dyDescent="0.25">
      <c r="A81" s="10"/>
      <c r="B81" s="10"/>
      <c r="C81" s="25"/>
      <c r="D81" s="26" t="s">
        <v>76</v>
      </c>
      <c r="E81" s="27">
        <f>ENERO!E81+FEBRERO!E81+MARZO!E81+ABRIL!E81+MAYO!E81+JUNIO!E81+JULIO!E81+AGOSTO!E81+SEPTIEMBRE!E81+OCTUBRE!E81+NOVIEMBRE!E81+DICIEMBRE!E81</f>
        <v>210576614.78</v>
      </c>
      <c r="F81" s="27">
        <f>ENERO!F81+FEBRERO!F81+MARZO!F81+ABRIL!F81+MAYO!F81+JUNIO!F81+JULIO!F81+AGOSTO!F81+SEPTIEMBRE!F81+OCTUBRE!F81+NOVIEMBRE!F81+DICIEMBRE!F81</f>
        <v>732727.44185119192</v>
      </c>
      <c r="G81" s="27">
        <f>ENERO!G81+FEBRERO!G81+MARZO!G81+ABRIL!G81+MAYO!G81+JUNIO!G81+JULIO!G81+AGOSTO!G81+SEPTIEMBRE!G81+OCTUBRE!G81+NOVIEMBRE!G81+DICIEMBRE!G81</f>
        <v>27560575.470022567</v>
      </c>
      <c r="H81" s="27">
        <f>ENERO!H81+FEBRERO!H81+MARZO!H81+ABRIL!H81+MAYO!H81+JUNIO!H81+JULIO!H81+AGOSTO!H81+SEPTIEMBRE!H81+OCTUBRE!H81+NOVIEMBRE!H81+DICIEMBRE!H81</f>
        <v>6617683.5999999996</v>
      </c>
      <c r="I81" s="27">
        <f>ENERO!I81+FEBRERO!I81+MARZO!I81+ABRIL!I81+MAYO!I81+JUNIO!I81+JULIO!I81+AGOSTO!I81+SEPTIEMBRE!I81+OCTUBRE!I81+NOVIEMBRE!I81+DICIEMBRE!I81</f>
        <v>1362609.147479149</v>
      </c>
      <c r="J81" s="27">
        <f>ENERO!J81+FEBRERO!J81+MARZO!J81+ABRIL!J81+MAYO!J81+JUNIO!J81+JULIO!J81+AGOSTO!J81+SEPTIEMBRE!J81+OCTUBRE!J81+NOVIEMBRE!J81+DICIEMBRE!J81</f>
        <v>667583.47</v>
      </c>
      <c r="K81" s="27">
        <f>ENERO!K81+FEBRERO!K81+MARZO!K81+ABRIL!K81+MAYO!K81+JUNIO!K81+JULIO!K81+AGOSTO!K81+SEPTIEMBRE!K81+OCTUBRE!K81+NOVIEMBRE!K81+DICIEMBRE!K81</f>
        <v>16650789.51</v>
      </c>
      <c r="L81" s="27">
        <f>ENERO!L81+FEBRERO!L81+MARZO!L81+ABRIL!L81+MAYO!L81+JUNIO!L81+JULIO!L81+AGOSTO!L81+SEPTIEMBRE!L81+OCTUBRE!L81+NOVIEMBRE!L81+DICIEMBRE!L81</f>
        <v>4368601.68</v>
      </c>
      <c r="M81" s="27">
        <f>ENERO!M81+FEBRERO!M81+MARZO!M81+ABRIL!M81+MAYO!M81+JUNIO!M81+JULIO!M81+AGOSTO!M81+SEPTIEMBRE!M81+OCTUBRE!M81+NOVIEMBRE!M81+DICIEMBRE!M81</f>
        <v>7956445.540000001</v>
      </c>
      <c r="N81" s="27">
        <f>ENERO!N81+FEBRERO!N81+MARZO!N81+ABRIL!N81+MAYO!N81+JUNIO!N81+JULIO!N81+AGOSTO!N81+SEPTIEMBRE!N81+OCTUBRE!N81+NOVIEMBRE!N81+DICIEMBRE!N81</f>
        <v>27904216.109999999</v>
      </c>
      <c r="O81" s="27">
        <f>ENERO!O81+FEBRERO!O81+MARZO!O81+ABRIL!O81+MAYO!O81+JUNIO!O81+JULIO!O81+AGOSTO!O81+SEPTIEMBRE!O81+OCTUBRE!O81+NOVIEMBRE!O81+DICIEMBRE!O81</f>
        <v>18290700</v>
      </c>
      <c r="P81" s="27">
        <f>ENERO!P81+FEBRERO!P81+MARZO!P81+ABRIL!P81+MAYO!P81+JUNIO!P81+JULIO!P81+AGOSTO!P81+SEPTIEMBRE!P81+OCTUBRE!P81+NOVIEMBRE!P81+DICIEMBRE!P81</f>
        <v>32136364.43</v>
      </c>
      <c r="Q81" s="27">
        <f t="shared" si="1"/>
        <v>354824911.17935294</v>
      </c>
      <c r="R81" s="24"/>
      <c r="S81" s="23"/>
    </row>
    <row r="82" spans="1:19" ht="15.75" x14ac:dyDescent="0.25">
      <c r="A82" s="10"/>
      <c r="B82" s="10"/>
      <c r="C82" s="25"/>
      <c r="D82" s="26" t="s">
        <v>77</v>
      </c>
      <c r="E82" s="27">
        <f>ENERO!E82+FEBRERO!E82+MARZO!E82+ABRIL!E82+MAYO!E82+JUNIO!E82+JULIO!E82+AGOSTO!E82+SEPTIEMBRE!E82+OCTUBRE!E82+NOVIEMBRE!E82+DICIEMBRE!E82</f>
        <v>121630107.70999999</v>
      </c>
      <c r="F82" s="27">
        <f>ENERO!F82+FEBRERO!F82+MARZO!F82+ABRIL!F82+MAYO!F82+JUNIO!F82+JULIO!F82+AGOSTO!F82+SEPTIEMBRE!F82+OCTUBRE!F82+NOVIEMBRE!F82+DICIEMBRE!F82</f>
        <v>430663.002692184</v>
      </c>
      <c r="G82" s="27">
        <f>ENERO!G82+FEBRERO!G82+MARZO!G82+ABRIL!G82+MAYO!G82+JUNIO!G82+JULIO!G82+AGOSTO!G82+SEPTIEMBRE!G82+OCTUBRE!G82+NOVIEMBRE!G82+DICIEMBRE!G82</f>
        <v>26338799.778632302</v>
      </c>
      <c r="H82" s="27">
        <f>ENERO!H82+FEBRERO!H82+MARZO!H82+ABRIL!H82+MAYO!H82+JUNIO!H82+JULIO!H82+AGOSTO!H82+SEPTIEMBRE!H82+OCTUBRE!H82+NOVIEMBRE!H82+DICIEMBRE!H82</f>
        <v>3848027.7399999998</v>
      </c>
      <c r="I82" s="27">
        <f>ENERO!I82+FEBRERO!I82+MARZO!I82+ABRIL!I82+MAYO!I82+JUNIO!I82+JULIO!I82+AGOSTO!I82+SEPTIEMBRE!I82+OCTUBRE!I82+NOVIEMBRE!I82+DICIEMBRE!I82</f>
        <v>440886.06822100212</v>
      </c>
      <c r="J82" s="27">
        <f>ENERO!J82+FEBRERO!J82+MARZO!J82+ABRIL!J82+MAYO!J82+JUNIO!J82+JULIO!J82+AGOSTO!J82+SEPTIEMBRE!J82+OCTUBRE!J82+NOVIEMBRE!J82+DICIEMBRE!J82</f>
        <v>278990.12</v>
      </c>
      <c r="K82" s="27">
        <f>ENERO!K82+FEBRERO!K82+MARZO!K82+ABRIL!K82+MAYO!K82+JUNIO!K82+JULIO!K82+AGOSTO!K82+SEPTIEMBRE!K82+OCTUBRE!K82+NOVIEMBRE!K82+DICIEMBRE!K82</f>
        <v>9658427.0399999991</v>
      </c>
      <c r="L82" s="27">
        <f>ENERO!L82+FEBRERO!L82+MARZO!L82+ABRIL!L82+MAYO!L82+JUNIO!L82+JULIO!L82+AGOSTO!L82+SEPTIEMBRE!L82+OCTUBRE!L82+NOVIEMBRE!L82+DICIEMBRE!L82</f>
        <v>1413505.66</v>
      </c>
      <c r="M82" s="27">
        <f>ENERO!M82+FEBRERO!M82+MARZO!M82+ABRIL!M82+MAYO!M82+JUNIO!M82+JULIO!M82+AGOSTO!M82+SEPTIEMBRE!M82+OCTUBRE!M82+NOVIEMBRE!M82+DICIEMBRE!M82</f>
        <v>4595682.3199999994</v>
      </c>
      <c r="N82" s="27">
        <f>ENERO!N82+FEBRERO!N82+MARZO!N82+ABRIL!N82+MAYO!N82+JUNIO!N82+JULIO!N82+AGOSTO!N82+SEPTIEMBRE!N82+OCTUBRE!N82+NOVIEMBRE!N82+DICIEMBRE!N82</f>
        <v>16117614.389999991</v>
      </c>
      <c r="O82" s="27">
        <f>ENERO!O82+FEBRERO!O82+MARZO!O82+ABRIL!O82+MAYO!O82+JUNIO!O82+JULIO!O82+AGOSTO!O82+SEPTIEMBRE!O82+OCTUBRE!O82+NOVIEMBRE!O82+DICIEMBRE!O82</f>
        <v>7078416</v>
      </c>
      <c r="P82" s="27">
        <f>ENERO!P82+FEBRERO!P82+MARZO!P82+ABRIL!P82+MAYO!P82+JUNIO!P82+JULIO!P82+AGOSTO!P82+SEPTIEMBRE!P82+OCTUBRE!P82+NOVIEMBRE!P82+DICIEMBRE!P82</f>
        <v>18562125.18</v>
      </c>
      <c r="Q82" s="27">
        <f t="shared" si="1"/>
        <v>210393245.00954548</v>
      </c>
      <c r="R82" s="24"/>
      <c r="S82" s="23"/>
    </row>
    <row r="83" spans="1:19" ht="15.75" x14ac:dyDescent="0.25">
      <c r="A83" s="10"/>
      <c r="B83" s="10"/>
      <c r="C83" s="25"/>
      <c r="D83" s="26" t="s">
        <v>78</v>
      </c>
      <c r="E83" s="27">
        <f>ENERO!E83+FEBRERO!E83+MARZO!E83+ABRIL!E83+MAYO!E83+JUNIO!E83+JULIO!E83+AGOSTO!E83+SEPTIEMBRE!E83+OCTUBRE!E83+NOVIEMBRE!E83+DICIEMBRE!E83</f>
        <v>58766931.550000004</v>
      </c>
      <c r="F83" s="27">
        <f>ENERO!F83+FEBRERO!F83+MARZO!F83+ABRIL!F83+MAYO!F83+JUNIO!F83+JULIO!F83+AGOSTO!F83+SEPTIEMBRE!F83+OCTUBRE!F83+NOVIEMBRE!F83+DICIEMBRE!F83</f>
        <v>199340.06108145599</v>
      </c>
      <c r="G83" s="27">
        <f>ENERO!G83+FEBRERO!G83+MARZO!G83+ABRIL!G83+MAYO!G83+JUNIO!G83+JULIO!G83+AGOSTO!G83+SEPTIEMBRE!G83+OCTUBRE!G83+NOVIEMBRE!G83+DICIEMBRE!G83</f>
        <v>8052636.7030831873</v>
      </c>
      <c r="H83" s="27">
        <f>ENERO!H83+FEBRERO!H83+MARZO!H83+ABRIL!H83+MAYO!H83+JUNIO!H83+JULIO!H83+AGOSTO!H83+SEPTIEMBRE!H83+OCTUBRE!H83+NOVIEMBRE!H83+DICIEMBRE!H83</f>
        <v>1846756.91</v>
      </c>
      <c r="I83" s="27">
        <f>ENERO!I83+FEBRERO!I83+MARZO!I83+ABRIL!I83+MAYO!I83+JUNIO!I83+JULIO!I83+AGOSTO!I83+SEPTIEMBRE!I83+OCTUBRE!I83+NOVIEMBRE!I83+DICIEMBRE!I83</f>
        <v>1145019.7328555151</v>
      </c>
      <c r="J83" s="27">
        <f>ENERO!J83+FEBRERO!J83+MARZO!J83+ABRIL!J83+MAYO!J83+JUNIO!J83+JULIO!J83+AGOSTO!J83+SEPTIEMBRE!J83+OCTUBRE!J83+NOVIEMBRE!J83+DICIEMBRE!J83</f>
        <v>575417.08000000007</v>
      </c>
      <c r="K83" s="27">
        <f>ENERO!K83+FEBRERO!K83+MARZO!K83+ABRIL!K83+MAYO!K83+JUNIO!K83+JULIO!K83+AGOSTO!K83+SEPTIEMBRE!K83+OCTUBRE!K83+NOVIEMBRE!K83+DICIEMBRE!K83</f>
        <v>4618567.4600000009</v>
      </c>
      <c r="L83" s="27">
        <f>ENERO!L83+FEBRERO!L83+MARZO!L83+ABRIL!L83+MAYO!L83+JUNIO!L83+JULIO!L83+AGOSTO!L83+SEPTIEMBRE!L83+OCTUBRE!L83+NOVIEMBRE!L83+DICIEMBRE!L83</f>
        <v>3670997.74</v>
      </c>
      <c r="M83" s="27">
        <f>ENERO!M83+FEBRERO!M83+MARZO!M83+ABRIL!M83+MAYO!M83+JUNIO!M83+JULIO!M83+AGOSTO!M83+SEPTIEMBRE!M83+OCTUBRE!M83+NOVIEMBRE!M83+DICIEMBRE!M83</f>
        <v>2220454.21</v>
      </c>
      <c r="N83" s="27">
        <f>ENERO!N83+FEBRERO!N83+MARZO!N83+ABRIL!N83+MAYO!N83+JUNIO!N83+JULIO!N83+AGOSTO!N83+SEPTIEMBRE!N83+OCTUBRE!N83+NOVIEMBRE!N83+DICIEMBRE!N83</f>
        <v>7787403.379999999</v>
      </c>
      <c r="O83" s="27">
        <f>ENERO!O83+FEBRERO!O83+MARZO!O83+ABRIL!O83+MAYO!O83+JUNIO!O83+JULIO!O83+AGOSTO!O83+SEPTIEMBRE!O83+OCTUBRE!O83+NOVIEMBRE!O83+DICIEMBRE!O83</f>
        <v>5104500</v>
      </c>
      <c r="P83" s="27">
        <f>ENERO!P83+FEBRERO!P83+MARZO!P83+ABRIL!P83+MAYO!P83+JUNIO!P83+JULIO!P83+AGOSTO!P83+SEPTIEMBRE!P83+OCTUBRE!P83+NOVIEMBRE!P83+DICIEMBRE!P83</f>
        <v>8968496.1399999987</v>
      </c>
      <c r="Q83" s="27">
        <f t="shared" si="1"/>
        <v>102956520.96702014</v>
      </c>
      <c r="R83" s="24"/>
      <c r="S83" s="23"/>
    </row>
    <row r="84" spans="1:19" ht="15.75" x14ac:dyDescent="0.25">
      <c r="A84" s="10"/>
      <c r="B84" s="10"/>
      <c r="C84" s="25"/>
      <c r="D84" s="26" t="s">
        <v>79</v>
      </c>
      <c r="E84" s="27">
        <f>ENERO!E84+FEBRERO!E84+MARZO!E84+ABRIL!E84+MAYO!E84+JUNIO!E84+JULIO!E84+AGOSTO!E84+SEPTIEMBRE!E84+OCTUBRE!E84+NOVIEMBRE!E84+DICIEMBRE!E84</f>
        <v>816755021.74000001</v>
      </c>
      <c r="F84" s="27">
        <f>ENERO!F84+FEBRERO!F84+MARZO!F84+ABRIL!F84+MAYO!F84+JUNIO!F84+JULIO!F84+AGOSTO!F84+SEPTIEMBRE!F84+OCTUBRE!F84+NOVIEMBRE!F84+DICIEMBRE!F84</f>
        <v>2754693.8087476962</v>
      </c>
      <c r="G84" s="27">
        <f>ENERO!G84+FEBRERO!G84+MARZO!G84+ABRIL!G84+MAYO!G84+JUNIO!G84+JULIO!G84+AGOSTO!G84+SEPTIEMBRE!G84+OCTUBRE!G84+NOVIEMBRE!G84+DICIEMBRE!G84</f>
        <v>9612197.0100000016</v>
      </c>
      <c r="H84" s="27">
        <f>ENERO!H84+FEBRERO!H84+MARZO!H84+ABRIL!H84+MAYO!H84+JUNIO!H84+JULIO!H84+AGOSTO!H84+SEPTIEMBRE!H84+OCTUBRE!H84+NOVIEMBRE!H84+DICIEMBRE!H84</f>
        <v>22516664.569999997</v>
      </c>
      <c r="I84" s="27">
        <f>ENERO!I84+FEBRERO!I84+MARZO!I84+ABRIL!I84+MAYO!I84+JUNIO!I84+JULIO!I84+AGOSTO!I84+SEPTIEMBRE!I84+OCTUBRE!I84+NOVIEMBRE!I84+DICIEMBRE!I84</f>
        <v>33000112.189755499</v>
      </c>
      <c r="J84" s="27">
        <f>ENERO!J84+FEBRERO!J84+MARZO!J84+ABRIL!J84+MAYO!J84+JUNIO!J84+JULIO!J84+AGOSTO!J84+SEPTIEMBRE!J84+OCTUBRE!J84+NOVIEMBRE!J84+DICIEMBRE!J84</f>
        <v>23951770.232155547</v>
      </c>
      <c r="K84" s="27">
        <f>ENERO!K84+FEBRERO!K84+MARZO!K84+ABRIL!K84+MAYO!K84+JUNIO!K84+JULIO!K84+AGOSTO!K84+SEPTIEMBRE!K84+OCTUBRE!K84+NOVIEMBRE!K84+DICIEMBRE!K84</f>
        <v>64103148.530000001</v>
      </c>
      <c r="L84" s="27">
        <f>ENERO!L84+FEBRERO!L84+MARZO!L84+ABRIL!L84+MAYO!L84+JUNIO!L84+JULIO!L84+AGOSTO!L84+SEPTIEMBRE!L84+OCTUBRE!L84+NOVIEMBRE!L84+DICIEMBRE!L84</f>
        <v>105800213.80000001</v>
      </c>
      <c r="M84" s="27">
        <f>ENERO!M84+FEBRERO!M84+MARZO!M84+ABRIL!M84+MAYO!M84+JUNIO!M84+JULIO!M84+AGOSTO!M84+SEPTIEMBRE!M84+OCTUBRE!M84+NOVIEMBRE!M84+DICIEMBRE!M84</f>
        <v>30860347.860000003</v>
      </c>
      <c r="N84" s="27">
        <f>ENERO!N84+FEBRERO!N84+MARZO!N84+ABRIL!N84+MAYO!N84+JUNIO!N84+JULIO!N84+AGOSTO!N84+SEPTIEMBRE!N84+OCTUBRE!N84+NOVIEMBRE!N84+DICIEMBRE!N84</f>
        <v>108230959.94000001</v>
      </c>
      <c r="O84" s="27">
        <f>ENERO!O84+FEBRERO!O84+MARZO!O84+ABRIL!O84+MAYO!O84+JUNIO!O84+JULIO!O84+AGOSTO!O84+SEPTIEMBRE!O84+OCTUBRE!O84+NOVIEMBRE!O84+DICIEMBRE!O84</f>
        <v>70943400</v>
      </c>
      <c r="P84" s="27">
        <f>ENERO!P84+FEBRERO!P84+MARZO!P84+ABRIL!P84+MAYO!P84+JUNIO!P84+JULIO!P84+AGOSTO!P84+SEPTIEMBRE!P84+OCTUBRE!P84+NOVIEMBRE!P84+DICIEMBRE!P84</f>
        <v>124646019.92000002</v>
      </c>
      <c r="Q84" s="27">
        <f t="shared" si="1"/>
        <v>1413174549.6006587</v>
      </c>
      <c r="R84" s="24"/>
      <c r="S84" s="23"/>
    </row>
    <row r="85" spans="1:19" ht="15.75" x14ac:dyDescent="0.25">
      <c r="A85" s="10"/>
      <c r="B85" s="10"/>
      <c r="C85" s="25"/>
      <c r="D85" s="26" t="s">
        <v>80</v>
      </c>
      <c r="E85" s="27">
        <f>ENERO!E85+FEBRERO!E85+MARZO!E85+ABRIL!E85+MAYO!E85+JUNIO!E85+JULIO!E85+AGOSTO!E85+SEPTIEMBRE!E85+OCTUBRE!E85+NOVIEMBRE!E85+DICIEMBRE!E85</f>
        <v>321734708.39999998</v>
      </c>
      <c r="F85" s="27">
        <f>ENERO!F85+FEBRERO!F85+MARZO!F85+ABRIL!F85+MAYO!F85+JUNIO!F85+JULIO!F85+AGOSTO!F85+SEPTIEMBRE!F85+OCTUBRE!F85+NOVIEMBRE!F85+DICIEMBRE!F85</f>
        <v>957368.26682005601</v>
      </c>
      <c r="G85" s="27">
        <f>ENERO!G85+FEBRERO!G85+MARZO!G85+ABRIL!G85+MAYO!G85+JUNIO!G85+JULIO!G85+AGOSTO!G85+SEPTIEMBRE!G85+OCTUBRE!G85+NOVIEMBRE!G85+DICIEMBRE!G85</f>
        <v>9330201.2389329895</v>
      </c>
      <c r="H85" s="27">
        <f>ENERO!H85+FEBRERO!H85+MARZO!H85+ABRIL!H85+MAYO!H85+JUNIO!H85+JULIO!H85+AGOSTO!H85+SEPTIEMBRE!H85+OCTUBRE!H85+NOVIEMBRE!H85+DICIEMBRE!H85</f>
        <v>8296577.6300000008</v>
      </c>
      <c r="I85" s="27">
        <f>ENERO!I85+FEBRERO!I85+MARZO!I85+ABRIL!I85+MAYO!I85+JUNIO!I85+JULIO!I85+AGOSTO!I85+SEPTIEMBRE!I85+OCTUBRE!I85+NOVIEMBRE!I85+DICIEMBRE!I85</f>
        <v>3654075.5404336127</v>
      </c>
      <c r="J85" s="27">
        <f>ENERO!J85+FEBRERO!J85+MARZO!J85+ABRIL!J85+MAYO!J85+JUNIO!J85+JULIO!J85+AGOSTO!J85+SEPTIEMBRE!J85+OCTUBRE!J85+NOVIEMBRE!J85+DICIEMBRE!J85</f>
        <v>1693868.48</v>
      </c>
      <c r="K85" s="27">
        <f>ENERO!K85+FEBRERO!K85+MARZO!K85+ABRIL!K85+MAYO!K85+JUNIO!K85+JULIO!K85+AGOSTO!K85+SEPTIEMBRE!K85+OCTUBRE!K85+NOVIEMBRE!K85+DICIEMBRE!K85</f>
        <v>24549604.890000001</v>
      </c>
      <c r="L85" s="27">
        <f>ENERO!L85+FEBRERO!L85+MARZO!L85+ABRIL!L85+MAYO!L85+JUNIO!L85+JULIO!L85+AGOSTO!L85+SEPTIEMBRE!L85+OCTUBRE!L85+NOVIEMBRE!L85+DICIEMBRE!L85</f>
        <v>11715171.630000003</v>
      </c>
      <c r="M85" s="27">
        <f>ENERO!M85+FEBRERO!M85+MARZO!M85+ABRIL!M85+MAYO!M85+JUNIO!M85+JULIO!M85+AGOSTO!M85+SEPTIEMBRE!M85+OCTUBRE!M85+NOVIEMBRE!M85+DICIEMBRE!M85</f>
        <v>12156453.499999998</v>
      </c>
      <c r="N85" s="27">
        <f>ENERO!N85+FEBRERO!N85+MARZO!N85+ABRIL!N85+MAYO!N85+JUNIO!N85+JULIO!N85+AGOSTO!N85+SEPTIEMBRE!N85+OCTUBRE!N85+NOVIEMBRE!N85+DICIEMBRE!N85</f>
        <v>42634149.020000018</v>
      </c>
      <c r="O85" s="27">
        <f>ENERO!O85+FEBRERO!O85+MARZO!O85+ABRIL!O85+MAYO!O85+JUNIO!O85+JULIO!O85+AGOSTO!O85+SEPTIEMBRE!O85+OCTUBRE!O85+NOVIEMBRE!O85+DICIEMBRE!O85</f>
        <v>27945900</v>
      </c>
      <c r="P85" s="27">
        <f>ENERO!P85+FEBRERO!P85+MARZO!P85+ABRIL!P85+MAYO!P85+JUNIO!P85+JULIO!P85+AGOSTO!P85+SEPTIEMBRE!P85+OCTUBRE!P85+NOVIEMBRE!P85+DICIEMBRE!P85</f>
        <v>49100342.079999991</v>
      </c>
      <c r="Q85" s="27">
        <f t="shared" si="1"/>
        <v>513768420.67618662</v>
      </c>
      <c r="R85" s="24"/>
      <c r="S85" s="23"/>
    </row>
    <row r="86" spans="1:19" ht="15.75" x14ac:dyDescent="0.25">
      <c r="A86" s="10"/>
      <c r="B86" s="10"/>
      <c r="C86" s="25"/>
      <c r="D86" s="26" t="s">
        <v>81</v>
      </c>
      <c r="E86" s="27">
        <f>ENERO!E86+FEBRERO!E86+MARZO!E86+ABRIL!E86+MAYO!E86+JUNIO!E86+JULIO!E86+AGOSTO!E86+SEPTIEMBRE!E86+OCTUBRE!E86+NOVIEMBRE!E86+DICIEMBRE!E86</f>
        <v>94590065.670000002</v>
      </c>
      <c r="F86" s="27">
        <f>ENERO!F86+FEBRERO!F86+MARZO!F86+ABRIL!F86+MAYO!F86+JUNIO!F86+JULIO!F86+AGOSTO!F86+SEPTIEMBRE!F86+OCTUBRE!F86+NOVIEMBRE!F86+DICIEMBRE!F86</f>
        <v>316002.09401095199</v>
      </c>
      <c r="G86" s="27">
        <f>ENERO!G86+FEBRERO!G86+MARZO!G86+ABRIL!G86+MAYO!G86+JUNIO!G86+JULIO!G86+AGOSTO!G86+SEPTIEMBRE!G86+OCTUBRE!G86+NOVIEMBRE!G86+DICIEMBRE!G86</f>
        <v>6526758.286660742</v>
      </c>
      <c r="H86" s="27">
        <f>ENERO!H86+FEBRERO!H86+MARZO!H86+ABRIL!H86+MAYO!H86+JUNIO!H86+JULIO!H86+AGOSTO!H86+SEPTIEMBRE!H86+OCTUBRE!H86+NOVIEMBRE!H86+DICIEMBRE!H86</f>
        <v>2933685.6599999997</v>
      </c>
      <c r="I86" s="27">
        <f>ENERO!I86+FEBRERO!I86+MARZO!I86+ABRIL!I86+MAYO!I86+JUNIO!I86+JULIO!I86+AGOSTO!I86+SEPTIEMBRE!I86+OCTUBRE!I86+NOVIEMBRE!I86+DICIEMBRE!I86</f>
        <v>733383.33312490326</v>
      </c>
      <c r="J86" s="27">
        <f>ENERO!J86+FEBRERO!J86+MARZO!J86+ABRIL!J86+MAYO!J86+JUNIO!J86+JULIO!J86+AGOSTO!J86+SEPTIEMBRE!J86+OCTUBRE!J86+NOVIEMBRE!J86+DICIEMBRE!J86</f>
        <v>140900.01895059823</v>
      </c>
      <c r="K86" s="27">
        <f>ENERO!K86+FEBRERO!K86+MARZO!K86+ABRIL!K86+MAYO!K86+JUNIO!K86+JULIO!K86+AGOSTO!K86+SEPTIEMBRE!K86+OCTUBRE!K86+NOVIEMBRE!K86+DICIEMBRE!K86</f>
        <v>7407301.5099999998</v>
      </c>
      <c r="L86" s="27">
        <f>ENERO!L86+FEBRERO!L86+MARZO!L86+ABRIL!L86+MAYO!L86+JUNIO!L86+JULIO!L86+AGOSTO!L86+SEPTIEMBRE!L86+OCTUBRE!L86+NOVIEMBRE!L86+DICIEMBRE!L86</f>
        <v>2351268.3299999996</v>
      </c>
      <c r="M86" s="27">
        <f>ENERO!M86+FEBRERO!M86+MARZO!M86+ABRIL!M86+MAYO!M86+JUNIO!M86+JULIO!M86+AGOSTO!M86+SEPTIEMBRE!M86+OCTUBRE!M86+NOVIEMBRE!M86+DICIEMBRE!M86</f>
        <v>3573998.86</v>
      </c>
      <c r="N86" s="27">
        <f>ENERO!N86+FEBRERO!N86+MARZO!N86+ABRIL!N86+MAYO!N86+JUNIO!N86+JULIO!N86+AGOSTO!N86+SEPTIEMBRE!N86+OCTUBRE!N86+NOVIEMBRE!N86+DICIEMBRE!N86</f>
        <v>12534448.130000001</v>
      </c>
      <c r="O86" s="27">
        <f>ENERO!O86+FEBRERO!O86+MARZO!O86+ABRIL!O86+MAYO!O86+JUNIO!O86+JULIO!O86+AGOSTO!O86+SEPTIEMBRE!O86+OCTUBRE!O86+NOVIEMBRE!O86+DICIEMBRE!O86</f>
        <v>8216100</v>
      </c>
      <c r="P86" s="27">
        <f>ENERO!P86+FEBRERO!P86+MARZO!P86+ABRIL!P86+MAYO!P86+JUNIO!P86+JULIO!P86+AGOSTO!P86+SEPTIEMBRE!P86+OCTUBRE!P86+NOVIEMBRE!P86+DICIEMBRE!P86</f>
        <v>14435510.060000001</v>
      </c>
      <c r="Q86" s="27">
        <f t="shared" si="1"/>
        <v>153759421.9527472</v>
      </c>
      <c r="R86" s="24"/>
      <c r="S86" s="23"/>
    </row>
    <row r="87" spans="1:19" ht="15.75" x14ac:dyDescent="0.25">
      <c r="A87" s="10"/>
      <c r="B87" s="10"/>
      <c r="C87" s="25"/>
      <c r="D87" s="26" t="s">
        <v>82</v>
      </c>
      <c r="E87" s="27">
        <f>ENERO!E87+FEBRERO!E87+MARZO!E87+ABRIL!E87+MAYO!E87+JUNIO!E87+JULIO!E87+AGOSTO!E87+SEPTIEMBRE!E87+OCTUBRE!E87+NOVIEMBRE!E87+DICIEMBRE!E87</f>
        <v>104502560.23999999</v>
      </c>
      <c r="F87" s="27">
        <f>ENERO!F87+FEBRERO!F87+MARZO!F87+ABRIL!F87+MAYO!F87+JUNIO!F87+JULIO!F87+AGOSTO!F87+SEPTIEMBRE!F87+OCTUBRE!F87+NOVIEMBRE!F87+DICIEMBRE!F87</f>
        <v>359324.67861372</v>
      </c>
      <c r="G87" s="27">
        <f>ENERO!G87+FEBRERO!G87+MARZO!G87+ABRIL!G87+MAYO!G87+JUNIO!G87+JULIO!G87+AGOSTO!G87+SEPTIEMBRE!G87+OCTUBRE!G87+NOVIEMBRE!G87+DICIEMBRE!G87</f>
        <v>6541372.9747532774</v>
      </c>
      <c r="H87" s="27">
        <f>ENERO!H87+FEBRERO!H87+MARZO!H87+ABRIL!H87+MAYO!H87+JUNIO!H87+JULIO!H87+AGOSTO!H87+SEPTIEMBRE!H87+OCTUBRE!H87+NOVIEMBRE!H87+DICIEMBRE!H87</f>
        <v>3265871.2600000002</v>
      </c>
      <c r="I87" s="27">
        <f>ENERO!I87+FEBRERO!I87+MARZO!I87+ABRIL!I87+MAYO!I87+JUNIO!I87+JULIO!I87+AGOSTO!I87+SEPTIEMBRE!I87+OCTUBRE!I87+NOVIEMBRE!I87+DICIEMBRE!I87</f>
        <v>346716.2101543803</v>
      </c>
      <c r="J87" s="27">
        <f>ENERO!J87+FEBRERO!J87+MARZO!J87+ABRIL!J87+MAYO!J87+JUNIO!J87+JULIO!J87+AGOSTO!J87+SEPTIEMBRE!J87+OCTUBRE!J87+NOVIEMBRE!J87+DICIEMBRE!J87</f>
        <v>161913.92000000001</v>
      </c>
      <c r="K87" s="27">
        <f>ENERO!K87+FEBRERO!K87+MARZO!K87+ABRIL!K87+MAYO!K87+JUNIO!K87+JULIO!K87+AGOSTO!K87+SEPTIEMBRE!K87+OCTUBRE!K87+NOVIEMBRE!K87+DICIEMBRE!K87</f>
        <v>8239615.8000000007</v>
      </c>
      <c r="L87" s="27">
        <f>ENERO!L87+FEBRERO!L87+MARZO!L87+ABRIL!L87+MAYO!L87+JUNIO!L87+JULIO!L87+AGOSTO!L87+SEPTIEMBRE!L87+OCTUBRE!L87+NOVIEMBRE!L87+DICIEMBRE!L87</f>
        <v>1111591.8799999999</v>
      </c>
      <c r="M87" s="27">
        <f>ENERO!M87+FEBRERO!M87+MARZO!M87+ABRIL!M87+MAYO!M87+JUNIO!M87+JULIO!M87+AGOSTO!M87+SEPTIEMBRE!M87+OCTUBRE!M87+NOVIEMBRE!M87+DICIEMBRE!M87</f>
        <v>3948533.5499999993</v>
      </c>
      <c r="N87" s="27">
        <f>ENERO!N87+FEBRERO!N87+MARZO!N87+ABRIL!N87+MAYO!N87+JUNIO!N87+JULIO!N87+AGOSTO!N87+SEPTIEMBRE!N87+OCTUBRE!N87+NOVIEMBRE!N87+DICIEMBRE!N87</f>
        <v>13847985.350000001</v>
      </c>
      <c r="O87" s="27">
        <f>ENERO!O87+FEBRERO!O87+MARZO!O87+ABRIL!O87+MAYO!O87+JUNIO!O87+JULIO!O87+AGOSTO!O87+SEPTIEMBRE!O87+OCTUBRE!O87+NOVIEMBRE!O87+DICIEMBRE!O87</f>
        <v>9077100</v>
      </c>
      <c r="P87" s="27">
        <f>ENERO!P87+FEBRERO!P87+MARZO!P87+ABRIL!P87+MAYO!P87+JUNIO!P87+JULIO!P87+AGOSTO!P87+SEPTIEMBRE!P87+OCTUBRE!P87+NOVIEMBRE!P87+DICIEMBRE!P87</f>
        <v>15948268.439999999</v>
      </c>
      <c r="Q87" s="27">
        <f t="shared" si="1"/>
        <v>167350854.30352136</v>
      </c>
      <c r="R87" s="24"/>
      <c r="S87" s="23"/>
    </row>
    <row r="88" spans="1:19" ht="15.75" x14ac:dyDescent="0.25">
      <c r="A88" s="10"/>
      <c r="B88" s="10"/>
      <c r="C88" s="25"/>
      <c r="D88" s="26" t="s">
        <v>83</v>
      </c>
      <c r="E88" s="27">
        <f>ENERO!E88+FEBRERO!E88+MARZO!E88+ABRIL!E88+MAYO!E88+JUNIO!E88+JULIO!E88+AGOSTO!E88+SEPTIEMBRE!E88+OCTUBRE!E88+NOVIEMBRE!E88+DICIEMBRE!E88</f>
        <v>1151793887.9200001</v>
      </c>
      <c r="F88" s="27">
        <f>ENERO!F88+FEBRERO!F88+MARZO!F88+ABRIL!F88+MAYO!F88+JUNIO!F88+JULIO!F88+AGOSTO!F88+SEPTIEMBRE!F88+OCTUBRE!F88+NOVIEMBRE!F88+DICIEMBRE!F88</f>
        <v>4033260.0711356001</v>
      </c>
      <c r="G88" s="27">
        <f>ENERO!G88+FEBRERO!G88+MARZO!G88+ABRIL!G88+MAYO!G88+JUNIO!G88+JULIO!G88+AGOSTO!G88+SEPTIEMBRE!G88+OCTUBRE!G88+NOVIEMBRE!G88+DICIEMBRE!G88</f>
        <v>3646208.2899999996</v>
      </c>
      <c r="H88" s="27">
        <f>ENERO!H88+FEBRERO!H88+MARZO!H88+ABRIL!H88+MAYO!H88+JUNIO!H88+JULIO!H88+AGOSTO!H88+SEPTIEMBRE!H88+OCTUBRE!H88+NOVIEMBRE!H88+DICIEMBRE!H88</f>
        <v>31706591.629999999</v>
      </c>
      <c r="I88" s="27">
        <f>ENERO!I88+FEBRERO!I88+MARZO!I88+ABRIL!I88+MAYO!I88+JUNIO!I88+JULIO!I88+AGOSTO!I88+SEPTIEMBRE!I88+OCTUBRE!I88+NOVIEMBRE!I88+DICIEMBRE!I88</f>
        <v>20705239.32308761</v>
      </c>
      <c r="J88" s="27">
        <f>ENERO!J88+FEBRERO!J88+MARZO!J88+ABRIL!J88+MAYO!J88+JUNIO!J88+JULIO!J88+AGOSTO!J88+SEPTIEMBRE!J88+OCTUBRE!J88+NOVIEMBRE!J88+DICIEMBRE!J88</f>
        <v>3748922.1258833846</v>
      </c>
      <c r="K88" s="27">
        <f>ENERO!K88+FEBRERO!K88+MARZO!K88+ABRIL!K88+MAYO!K88+JUNIO!K88+JULIO!K88+AGOSTO!K88+SEPTIEMBRE!K88+OCTUBRE!K88+NOVIEMBRE!K88+DICIEMBRE!K88</f>
        <v>91214864.090000004</v>
      </c>
      <c r="L88" s="27">
        <f>ENERO!L88+FEBRERO!L88+MARZO!L88+ABRIL!L88+MAYO!L88+JUNIO!L88+JULIO!L88+AGOSTO!L88+SEPTIEMBRE!L88+OCTUBRE!L88+NOVIEMBRE!L88+DICIEMBRE!L88</f>
        <v>66382160.680000007</v>
      </c>
      <c r="M88" s="27">
        <f>ENERO!M88+FEBRERO!M88+MARZO!M88+ABRIL!M88+MAYO!M88+JUNIO!M88+JULIO!M88+AGOSTO!M88+SEPTIEMBRE!M88+OCTUBRE!M88+NOVIEMBRE!M88+DICIEMBRE!M88</f>
        <v>43519487.970000006</v>
      </c>
      <c r="N88" s="27">
        <f>ENERO!N88+FEBRERO!N88+MARZO!N88+ABRIL!N88+MAYO!N88+JUNIO!N88+JULIO!N88+AGOSTO!N88+SEPTIEMBRE!N88+OCTUBRE!N88+NOVIEMBRE!N88+DICIEMBRE!N88</f>
        <v>152628090.72999996</v>
      </c>
      <c r="O88" s="27">
        <f>ENERO!O88+FEBRERO!O88+MARZO!O88+ABRIL!O88+MAYO!O88+JUNIO!O88+JULIO!O88+AGOSTO!O88+SEPTIEMBRE!O88+OCTUBRE!O88+NOVIEMBRE!O88+DICIEMBRE!O88</f>
        <v>100044900</v>
      </c>
      <c r="P88" s="27">
        <f>ENERO!P88+FEBRERO!P88+MARZO!P88+ABRIL!P88+MAYO!P88+JUNIO!P88+JULIO!P88+AGOSTO!P88+SEPTIEMBRE!P88+OCTUBRE!P88+NOVIEMBRE!P88+DICIEMBRE!P88</f>
        <v>175776726.22000003</v>
      </c>
      <c r="Q88" s="27">
        <f t="shared" si="1"/>
        <v>1845200339.0501068</v>
      </c>
      <c r="R88" s="24"/>
      <c r="S88" s="23"/>
    </row>
    <row r="89" spans="1:19" ht="15.75" x14ac:dyDescent="0.25">
      <c r="A89" s="10"/>
      <c r="B89" s="10"/>
      <c r="C89" s="25"/>
      <c r="D89" s="26" t="s">
        <v>84</v>
      </c>
      <c r="E89" s="27">
        <f>ENERO!E89+FEBRERO!E89+MARZO!E89+ABRIL!E89+MAYO!E89+JUNIO!E89+JULIO!E89+AGOSTO!E89+SEPTIEMBRE!E89+OCTUBRE!E89+NOVIEMBRE!E89+DICIEMBRE!E89</f>
        <v>163904997.78999999</v>
      </c>
      <c r="F89" s="27">
        <f>ENERO!F89+FEBRERO!F89+MARZO!F89+ABRIL!F89+MAYO!F89+JUNIO!F89+JULIO!F89+AGOSTO!F89+SEPTIEMBRE!F89+OCTUBRE!F89+NOVIEMBRE!F89+DICIEMBRE!F89</f>
        <v>534604.438792072</v>
      </c>
      <c r="G89" s="27">
        <f>ENERO!G89+FEBRERO!G89+MARZO!G89+ABRIL!G89+MAYO!G89+JUNIO!G89+JULIO!G89+AGOSTO!G89+SEPTIEMBRE!G89+OCTUBRE!G89+NOVIEMBRE!G89+DICIEMBRE!G89</f>
        <v>8768029.294180613</v>
      </c>
      <c r="H89" s="27">
        <f>ENERO!H89+FEBRERO!H89+MARZO!H89+ABRIL!H89+MAYO!H89+JUNIO!H89+JULIO!H89+AGOSTO!H89+SEPTIEMBRE!H89+OCTUBRE!H89+NOVIEMBRE!H89+DICIEMBRE!H89</f>
        <v>5022996.0999999996</v>
      </c>
      <c r="I89" s="27">
        <f>ENERO!I89+FEBRERO!I89+MARZO!I89+ABRIL!I89+MAYO!I89+JUNIO!I89+JULIO!I89+AGOSTO!I89+SEPTIEMBRE!I89+OCTUBRE!I89+NOVIEMBRE!I89+DICIEMBRE!I89</f>
        <v>587848.12429466937</v>
      </c>
      <c r="J89" s="27">
        <f>ENERO!J89+FEBRERO!J89+MARZO!J89+ABRIL!J89+MAYO!J89+JUNIO!J89+JULIO!J89+AGOSTO!J89+SEPTIEMBRE!J89+OCTUBRE!J89+NOVIEMBRE!J89+DICIEMBRE!J89</f>
        <v>338773.68</v>
      </c>
      <c r="K89" s="27">
        <f>ENERO!K89+FEBRERO!K89+MARZO!K89+ABRIL!K89+MAYO!K89+JUNIO!K89+JULIO!K89+AGOSTO!K89+SEPTIEMBRE!K89+OCTUBRE!K89+NOVIEMBRE!K89+DICIEMBRE!K89</f>
        <v>12764117.530000001</v>
      </c>
      <c r="L89" s="27">
        <f>ENERO!L89+FEBRERO!L89+MARZO!L89+ABRIL!L89+MAYO!L89+JUNIO!L89+JULIO!L89+AGOSTO!L89+SEPTIEMBRE!L89+OCTUBRE!L89+NOVIEMBRE!L89+DICIEMBRE!L89</f>
        <v>1884674.2499999998</v>
      </c>
      <c r="M89" s="27">
        <f>ENERO!M89+FEBRERO!M89+MARZO!M89+ABRIL!M89+MAYO!M89+JUNIO!M89+JULIO!M89+AGOSTO!M89+SEPTIEMBRE!M89+OCTUBRE!M89+NOVIEMBRE!M89+DICIEMBRE!M89</f>
        <v>6193000.8399999999</v>
      </c>
      <c r="N89" s="27">
        <f>ENERO!N89+FEBRERO!N89+MARZO!N89+ABRIL!N89+MAYO!N89+JUNIO!N89+JULIO!N89+AGOSTO!N89+SEPTIEMBRE!N89+OCTUBRE!N89+NOVIEMBRE!N89+DICIEMBRE!N89</f>
        <v>21719602.170000009</v>
      </c>
      <c r="O89" s="27">
        <f>ENERO!O89+FEBRERO!O89+MARZO!O89+ABRIL!O89+MAYO!O89+JUNIO!O89+JULIO!O89+AGOSTO!O89+SEPTIEMBRE!O89+OCTUBRE!O89+NOVIEMBRE!O89+DICIEMBRE!O89</f>
        <v>9538656</v>
      </c>
      <c r="P89" s="27">
        <f>ENERO!P89+FEBRERO!P89+MARZO!P89+ABRIL!P89+MAYO!P89+JUNIO!P89+JULIO!P89+AGOSTO!P89+SEPTIEMBRE!P89+OCTUBRE!P89+NOVIEMBRE!P89+DICIEMBRE!P89</f>
        <v>25013749.779999997</v>
      </c>
      <c r="Q89" s="27">
        <f t="shared" si="1"/>
        <v>256271049.99726737</v>
      </c>
      <c r="R89" s="24"/>
      <c r="S89" s="23"/>
    </row>
    <row r="90" spans="1:19" ht="15.75" x14ac:dyDescent="0.25">
      <c r="A90" s="10"/>
      <c r="B90" s="10"/>
      <c r="C90" s="25"/>
      <c r="D90" s="26" t="s">
        <v>85</v>
      </c>
      <c r="E90" s="27">
        <f>ENERO!E90+FEBRERO!E90+MARZO!E90+ABRIL!E90+MAYO!E90+JUNIO!E90+JULIO!E90+AGOSTO!E90+SEPTIEMBRE!E90+OCTUBRE!E90+NOVIEMBRE!E90+DICIEMBRE!E90</f>
        <v>158130192.61000001</v>
      </c>
      <c r="F90" s="27">
        <f>ENERO!F90+FEBRERO!F90+MARZO!F90+ABRIL!F90+MAYO!F90+JUNIO!F90+JULIO!F90+AGOSTO!F90+SEPTIEMBRE!F90+OCTUBRE!F90+NOVIEMBRE!F90+DICIEMBRE!F90</f>
        <v>533129.92618808802</v>
      </c>
      <c r="G90" s="27">
        <f>ENERO!G90+FEBRERO!G90+MARZO!G90+ABRIL!G90+MAYO!G90+JUNIO!G90+JULIO!G90+AGOSTO!G90+SEPTIEMBRE!G90+OCTUBRE!G90+NOVIEMBRE!G90+DICIEMBRE!G90</f>
        <v>3860824.7524770382</v>
      </c>
      <c r="H90" s="27">
        <f>ENERO!H90+FEBRERO!H90+MARZO!H90+ABRIL!H90+MAYO!H90+JUNIO!H90+JULIO!H90+AGOSTO!H90+SEPTIEMBRE!H90+OCTUBRE!H90+NOVIEMBRE!H90+DICIEMBRE!H90</f>
        <v>4975340.24</v>
      </c>
      <c r="I90" s="27">
        <f>ENERO!I90+FEBRERO!I90+MARZO!I90+ABRIL!I90+MAYO!I90+JUNIO!I90+JULIO!I90+AGOSTO!I90+SEPTIEMBRE!I90+OCTUBRE!I90+NOVIEMBRE!I90+DICIEMBRE!I90</f>
        <v>2885021.7662228676</v>
      </c>
      <c r="J90" s="27">
        <f>ENERO!J90+FEBRERO!J90+MARZO!J90+ABRIL!J90+MAYO!J90+JUNIO!J90+JULIO!J90+AGOSTO!J90+SEPTIEMBRE!J90+OCTUBRE!J90+NOVIEMBRE!J90+DICIEMBRE!J90</f>
        <v>864371.12000000011</v>
      </c>
      <c r="K90" s="27">
        <f>ENERO!K90+FEBRERO!K90+MARZO!K90+ABRIL!K90+MAYO!K90+JUNIO!K90+JULIO!K90+AGOSTO!K90+SEPTIEMBRE!K90+OCTUBRE!K90+NOVIEMBRE!K90+DICIEMBRE!K90</f>
        <v>12409772.41</v>
      </c>
      <c r="L90" s="27">
        <f>ENERO!L90+FEBRERO!L90+MARZO!L90+ABRIL!L90+MAYO!L90+JUNIO!L90+JULIO!L90+AGOSTO!L90+SEPTIEMBRE!L90+OCTUBRE!L90+NOVIEMBRE!L90+DICIEMBRE!L90</f>
        <v>9249542.0199999996</v>
      </c>
      <c r="M90" s="27">
        <f>ENERO!M90+FEBRERO!M90+MARZO!M90+ABRIL!M90+MAYO!M90+JUNIO!M90+JULIO!M90+AGOSTO!M90+SEPTIEMBRE!M90+OCTUBRE!M90+NOVIEMBRE!M90+DICIEMBRE!M90</f>
        <v>5974805.0499999998</v>
      </c>
      <c r="N90" s="27">
        <f>ENERO!N90+FEBRERO!N90+MARZO!N90+ABRIL!N90+MAYO!N90+JUNIO!N90+JULIO!N90+AGOSTO!N90+SEPTIEMBRE!N90+OCTUBRE!N90+NOVIEMBRE!N90+DICIEMBRE!N90</f>
        <v>20954363.43</v>
      </c>
      <c r="O90" s="27">
        <f>ENERO!O90+FEBRERO!O90+MARZO!O90+ABRIL!O90+MAYO!O90+JUNIO!O90+JULIO!O90+AGOSTO!O90+SEPTIEMBRE!O90+OCTUBRE!O90+NOVIEMBRE!O90+DICIEMBRE!O90</f>
        <v>9202584</v>
      </c>
      <c r="P90" s="27">
        <f>ENERO!P90+FEBRERO!P90+MARZO!P90+ABRIL!P90+MAYO!P90+JUNIO!P90+JULIO!P90+AGOSTO!P90+SEPTIEMBRE!P90+OCTUBRE!P90+NOVIEMBRE!P90+DICIEMBRE!P90</f>
        <v>24132449.43</v>
      </c>
      <c r="Q90" s="27">
        <f t="shared" si="1"/>
        <v>253172396.75488806</v>
      </c>
      <c r="R90" s="24"/>
      <c r="S90" s="23"/>
    </row>
    <row r="91" spans="1:19" ht="15.75" x14ac:dyDescent="0.25">
      <c r="A91" s="10"/>
      <c r="B91" s="10"/>
      <c r="C91" s="25"/>
      <c r="D91" s="26" t="s">
        <v>86</v>
      </c>
      <c r="E91" s="27">
        <f>ENERO!E91+FEBRERO!E91+MARZO!E91+ABRIL!E91+MAYO!E91+JUNIO!E91+JULIO!E91+AGOSTO!E91+SEPTIEMBRE!E91+OCTUBRE!E91+NOVIEMBRE!E91+DICIEMBRE!E91</f>
        <v>203458269.33000001</v>
      </c>
      <c r="F91" s="27">
        <f>ENERO!F91+FEBRERO!F91+MARZO!F91+ABRIL!F91+MAYO!F91+JUNIO!F91+JULIO!F91+AGOSTO!F91+SEPTIEMBRE!F91+OCTUBRE!F91+NOVIEMBRE!F91+DICIEMBRE!F91</f>
        <v>691640.03111636802</v>
      </c>
      <c r="G91" s="27">
        <f>ENERO!G91+FEBRERO!G91+MARZO!G91+ABRIL!G91+MAYO!G91+JUNIO!G91+JULIO!G91+AGOSTO!G91+SEPTIEMBRE!G91+OCTUBRE!G91+NOVIEMBRE!G91+DICIEMBRE!G91</f>
        <v>7853874.3169514602</v>
      </c>
      <c r="H91" s="27">
        <f>ENERO!H91+FEBRERO!H91+MARZO!H91+ABRIL!H91+MAYO!H91+JUNIO!H91+JULIO!H91+AGOSTO!H91+SEPTIEMBRE!H91+OCTUBRE!H91+NOVIEMBRE!H91+DICIEMBRE!H91</f>
        <v>6362064.8499999996</v>
      </c>
      <c r="I91" s="27">
        <f>ENERO!I91+FEBRERO!I91+MARZO!I91+ABRIL!I91+MAYO!I91+JUNIO!I91+JULIO!I91+AGOSTO!I91+SEPTIEMBRE!I91+OCTUBRE!I91+NOVIEMBRE!I91+DICIEMBRE!I91</f>
        <v>2426300.4474589457</v>
      </c>
      <c r="J91" s="27">
        <f>ENERO!J91+FEBRERO!J91+MARZO!J91+ABRIL!J91+MAYO!J91+JUNIO!J91+JULIO!J91+AGOSTO!J91+SEPTIEMBRE!J91+OCTUBRE!J91+NOVIEMBRE!J91+DICIEMBRE!J91</f>
        <v>1008848.1499999999</v>
      </c>
      <c r="K91" s="27">
        <f>ENERO!K91+FEBRERO!K91+MARZO!K91+ABRIL!K91+MAYO!K91+JUNIO!K91+JULIO!K91+AGOSTO!K91+SEPTIEMBRE!K91+OCTUBRE!K91+NOVIEMBRE!K91+DICIEMBRE!K91</f>
        <v>15998284.9</v>
      </c>
      <c r="L91" s="27">
        <f>ENERO!L91+FEBRERO!L91+MARZO!L91+ABRIL!L91+MAYO!L91+JUNIO!L91+JULIO!L91+AGOSTO!L91+SEPTIEMBRE!L91+OCTUBRE!L91+NOVIEMBRE!L91+DICIEMBRE!L91</f>
        <v>7778855.6699999999</v>
      </c>
      <c r="M91" s="27">
        <f>ENERO!M91+FEBRERO!M91+MARZO!M91+ABRIL!M91+MAYO!M91+JUNIO!M91+JULIO!M91+AGOSTO!M91+SEPTIEMBRE!M91+OCTUBRE!M91+NOVIEMBRE!M91+DICIEMBRE!M91</f>
        <v>7687485.3000000007</v>
      </c>
      <c r="N91" s="27">
        <f>ENERO!N91+FEBRERO!N91+MARZO!N91+ABRIL!N91+MAYO!N91+JUNIO!N91+JULIO!N91+AGOSTO!N91+SEPTIEMBRE!N91+OCTUBRE!N91+NOVIEMBRE!N91+DICIEMBRE!N91</f>
        <v>26960940.489999998</v>
      </c>
      <c r="O91" s="27">
        <f>ENERO!O91+FEBRERO!O91+MARZO!O91+ABRIL!O91+MAYO!O91+JUNIO!O91+JULIO!O91+AGOSTO!O91+SEPTIEMBRE!O91+OCTUBRE!O91+NOVIEMBRE!O91+DICIEMBRE!O91</f>
        <v>11840508</v>
      </c>
      <c r="P91" s="27">
        <f>ENERO!P91+FEBRERO!P91+MARZO!P91+ABRIL!P91+MAYO!P91+JUNIO!P91+JULIO!P91+AGOSTO!P91+SEPTIEMBRE!P91+OCTUBRE!P91+NOVIEMBRE!P91+DICIEMBRE!P91</f>
        <v>31050024.710000001</v>
      </c>
      <c r="Q91" s="27">
        <f t="shared" si="1"/>
        <v>323117096.19552678</v>
      </c>
      <c r="R91" s="24"/>
      <c r="S91" s="23"/>
    </row>
    <row r="92" spans="1:19" ht="15.75" x14ac:dyDescent="0.25">
      <c r="A92" s="10"/>
      <c r="B92" s="10"/>
      <c r="C92" s="25"/>
      <c r="D92" s="26" t="s">
        <v>87</v>
      </c>
      <c r="E92" s="27">
        <f>ENERO!E92+FEBRERO!E92+MARZO!E92+ABRIL!E92+MAYO!E92+JUNIO!E92+JULIO!E92+AGOSTO!E92+SEPTIEMBRE!E92+OCTUBRE!E92+NOVIEMBRE!E92+DICIEMBRE!E92</f>
        <v>1246677530.4399998</v>
      </c>
      <c r="F92" s="27">
        <f>ENERO!F92+FEBRERO!F92+MARZO!F92+ABRIL!F92+MAYO!F92+JUNIO!F92+JULIO!F92+AGOSTO!F92+SEPTIEMBRE!F92+OCTUBRE!F92+NOVIEMBRE!F92+DICIEMBRE!F92</f>
        <v>4158382.9978165282</v>
      </c>
      <c r="G92" s="27">
        <f>ENERO!G92+FEBRERO!G92+MARZO!G92+ABRIL!G92+MAYO!G92+JUNIO!G92+JULIO!G92+AGOSTO!G92+SEPTIEMBRE!G92+OCTUBRE!G92+NOVIEMBRE!G92+DICIEMBRE!G92</f>
        <v>4893152.1168513671</v>
      </c>
      <c r="H92" s="27">
        <f>ENERO!H92+FEBRERO!H92+MARZO!H92+ABRIL!H92+MAYO!H92+JUNIO!H92+JULIO!H92+AGOSTO!H92+SEPTIEMBRE!H92+OCTUBRE!H92+NOVIEMBRE!H92+DICIEMBRE!H92</f>
        <v>33929765.959999993</v>
      </c>
      <c r="I92" s="27">
        <f>ENERO!I92+FEBRERO!I92+MARZO!I92+ABRIL!I92+MAYO!I92+JUNIO!I92+JULIO!I92+AGOSTO!I92+SEPTIEMBRE!I92+OCTUBRE!I92+NOVIEMBRE!I92+DICIEMBRE!I92</f>
        <v>32912363.01428432</v>
      </c>
      <c r="J92" s="27">
        <f>ENERO!J92+FEBRERO!J92+MARZO!J92+ABRIL!J92+MAYO!J92+JUNIO!J92+JULIO!J92+AGOSTO!J92+SEPTIEMBRE!J92+OCTUBRE!J92+NOVIEMBRE!J92+DICIEMBRE!J92</f>
        <v>6668098.5962875616</v>
      </c>
      <c r="K92" s="27">
        <f>ENERO!K92+FEBRERO!K92+MARZO!K92+ABRIL!K92+MAYO!K92+JUNIO!K92+JULIO!K92+AGOSTO!K92+SEPTIEMBRE!K92+OCTUBRE!K92+NOVIEMBRE!K92+DICIEMBRE!K92</f>
        <v>97591220.550000012</v>
      </c>
      <c r="L92" s="27">
        <f>ENERO!L92+FEBRERO!L92+MARZO!L92+ABRIL!L92+MAYO!L92+JUNIO!L92+JULIO!L92+AGOSTO!L92+SEPTIEMBRE!L92+OCTUBRE!L92+NOVIEMBRE!L92+DICIEMBRE!L92</f>
        <v>105518885</v>
      </c>
      <c r="M92" s="27">
        <f>ENERO!M92+FEBRERO!M92+MARZO!M92+ABRIL!M92+MAYO!M92+JUNIO!M92+JULIO!M92+AGOSTO!M92+SEPTIEMBRE!M92+OCTUBRE!M92+NOVIEMBRE!M92+DICIEMBRE!M92</f>
        <v>47104580.449999988</v>
      </c>
      <c r="N92" s="27">
        <f>ENERO!N92+FEBRERO!N92+MARZO!N92+ABRIL!N92+MAYO!N92+JUNIO!N92+JULIO!N92+AGOSTO!N92+SEPTIEMBRE!N92+OCTUBRE!N92+NOVIEMBRE!N92+DICIEMBRE!N92</f>
        <v>165201442.65999997</v>
      </c>
      <c r="O92" s="27">
        <f>ENERO!O92+FEBRERO!O92+MARZO!O92+ABRIL!O92+MAYO!O92+JUNIO!O92+JULIO!O92+AGOSTO!O92+SEPTIEMBRE!O92+OCTUBRE!O92+NOVIEMBRE!O92+DICIEMBRE!O92</f>
        <v>72551955</v>
      </c>
      <c r="P92" s="27">
        <f>ENERO!P92+FEBRERO!P92+MARZO!P92+ABRIL!P92+MAYO!P92+JUNIO!P92+JULIO!P92+AGOSTO!P92+SEPTIEMBRE!P92+OCTUBRE!P92+NOVIEMBRE!P92+DICIEMBRE!P92</f>
        <v>190257039.22000003</v>
      </c>
      <c r="Q92" s="27">
        <f t="shared" si="1"/>
        <v>2007464416.0052397</v>
      </c>
      <c r="R92" s="24"/>
      <c r="S92" s="23"/>
    </row>
    <row r="93" spans="1:19" ht="15.75" x14ac:dyDescent="0.25">
      <c r="A93" s="10"/>
      <c r="B93" s="10"/>
      <c r="C93" s="25"/>
      <c r="D93" s="26" t="s">
        <v>88</v>
      </c>
      <c r="E93" s="27">
        <f>ENERO!E93+FEBRERO!E93+MARZO!E93+ABRIL!E93+MAYO!E93+JUNIO!E93+JULIO!E93+AGOSTO!E93+SEPTIEMBRE!E93+OCTUBRE!E93+NOVIEMBRE!E93+DICIEMBRE!E93</f>
        <v>43594252.400000006</v>
      </c>
      <c r="F93" s="27">
        <f>ENERO!F93+FEBRERO!F93+MARZO!F93+ABRIL!F93+MAYO!F93+JUNIO!F93+JULIO!F93+AGOSTO!F93+SEPTIEMBRE!F93+OCTUBRE!F93+NOVIEMBRE!F93+DICIEMBRE!F93</f>
        <v>148527.88864892803</v>
      </c>
      <c r="G93" s="27">
        <f>ENERO!G93+FEBRERO!G93+MARZO!G93+ABRIL!G93+MAYO!G93+JUNIO!G93+JULIO!G93+AGOSTO!G93+SEPTIEMBRE!G93+OCTUBRE!G93+NOVIEMBRE!G93+DICIEMBRE!G93</f>
        <v>9431637.626747828</v>
      </c>
      <c r="H93" s="27">
        <f>ENERO!H93+FEBRERO!H93+MARZO!H93+ABRIL!H93+MAYO!H93+JUNIO!H93+JULIO!H93+AGOSTO!H93+SEPTIEMBRE!H93+OCTUBRE!H93+NOVIEMBRE!H93+DICIEMBRE!H93</f>
        <v>1371164.17</v>
      </c>
      <c r="I93" s="27">
        <f>ENERO!I93+FEBRERO!I93+MARZO!I93+ABRIL!I93+MAYO!I93+JUNIO!I93+JULIO!I93+AGOSTO!I93+SEPTIEMBRE!I93+OCTUBRE!I93+NOVIEMBRE!I93+DICIEMBRE!I93</f>
        <v>764059.87885872705</v>
      </c>
      <c r="J93" s="27">
        <f>ENERO!J93+FEBRERO!J93+MARZO!J93+ABRIL!J93+MAYO!J93+JUNIO!J93+JULIO!J93+AGOSTO!J93+SEPTIEMBRE!J93+OCTUBRE!J93+NOVIEMBRE!J93+DICIEMBRE!J93</f>
        <v>336282.73</v>
      </c>
      <c r="K93" s="27">
        <f>ENERO!K93+FEBRERO!K93+MARZO!K93+ABRIL!K93+MAYO!K93+JUNIO!K93+JULIO!K93+AGOSTO!K93+SEPTIEMBRE!K93+OCTUBRE!K93+NOVIEMBRE!K93+DICIEMBRE!K93</f>
        <v>3429721.31</v>
      </c>
      <c r="L93" s="27">
        <f>ENERO!L93+FEBRERO!L93+MARZO!L93+ABRIL!L93+MAYO!L93+JUNIO!L93+JULIO!L93+AGOSTO!L93+SEPTIEMBRE!L93+OCTUBRE!L93+NOVIEMBRE!L93+DICIEMBRE!L93</f>
        <v>2449619.0599999996</v>
      </c>
      <c r="M93" s="27">
        <f>ENERO!M93+FEBRERO!M93+MARZO!M93+ABRIL!M93+MAYO!M93+JUNIO!M93+JULIO!M93+AGOSTO!M93+SEPTIEMBRE!M93+OCTUBRE!M93+NOVIEMBRE!M93+DICIEMBRE!M93</f>
        <v>1647168.2400000005</v>
      </c>
      <c r="N93" s="27">
        <f>ENERO!N93+FEBRERO!N93+MARZO!N93+ABRIL!N93+MAYO!N93+JUNIO!N93+JULIO!N93+AGOSTO!N93+SEPTIEMBRE!N93+OCTUBRE!N93+NOVIEMBRE!N93+DICIEMBRE!N93</f>
        <v>5776820.3400000017</v>
      </c>
      <c r="O93" s="27">
        <f>ENERO!O93+FEBRERO!O93+MARZO!O93+ABRIL!O93+MAYO!O93+JUNIO!O93+JULIO!O93+AGOSTO!O93+SEPTIEMBRE!O93+OCTUBRE!O93+NOVIEMBRE!O93+DICIEMBRE!O93</f>
        <v>3786600</v>
      </c>
      <c r="P93" s="27">
        <f>ENERO!P93+FEBRERO!P93+MARZO!P93+ABRIL!P93+MAYO!P93+JUNIO!P93+JULIO!P93+AGOSTO!P93+SEPTIEMBRE!P93+OCTUBRE!P93+NOVIEMBRE!P93+DICIEMBRE!P93</f>
        <v>6652974.3300000001</v>
      </c>
      <c r="Q93" s="27">
        <f t="shared" si="1"/>
        <v>79388827.974255502</v>
      </c>
      <c r="R93" s="24"/>
      <c r="S93" s="23"/>
    </row>
    <row r="94" spans="1:19" ht="15.75" x14ac:dyDescent="0.25">
      <c r="A94" s="10"/>
      <c r="B94" s="10"/>
      <c r="C94" s="25"/>
      <c r="D94" s="26" t="s">
        <v>89</v>
      </c>
      <c r="E94" s="27">
        <f>ENERO!E94+FEBRERO!E94+MARZO!E94+ABRIL!E94+MAYO!E94+JUNIO!E94+JULIO!E94+AGOSTO!E94+SEPTIEMBRE!E94+OCTUBRE!E94+NOVIEMBRE!E94+DICIEMBRE!E94</f>
        <v>64341414.509999998</v>
      </c>
      <c r="F94" s="27">
        <f>ENERO!F94+FEBRERO!F94+MARZO!F94+ABRIL!F94+MAYO!F94+JUNIO!F94+JULIO!F94+AGOSTO!F94+SEPTIEMBRE!F94+OCTUBRE!F94+NOVIEMBRE!F94+DICIEMBRE!F94</f>
        <v>211604.26115268801</v>
      </c>
      <c r="G94" s="27">
        <f>ENERO!G94+FEBRERO!G94+MARZO!G94+ABRIL!G94+MAYO!G94+JUNIO!G94+JULIO!G94+AGOSTO!G94+SEPTIEMBRE!G94+OCTUBRE!G94+NOVIEMBRE!G94+DICIEMBRE!G94</f>
        <v>339212.50999999995</v>
      </c>
      <c r="H94" s="27">
        <f>ENERO!H94+FEBRERO!H94+MARZO!H94+ABRIL!H94+MAYO!H94+JUNIO!H94+JULIO!H94+AGOSTO!H94+SEPTIEMBRE!H94+OCTUBRE!H94+NOVIEMBRE!H94+DICIEMBRE!H94</f>
        <v>1583442.4</v>
      </c>
      <c r="I94" s="27">
        <f>ENERO!I94+FEBRERO!I94+MARZO!I94+ABRIL!I94+MAYO!I94+JUNIO!I94+JULIO!I94+AGOSTO!I94+SEPTIEMBRE!I94+OCTUBRE!I94+NOVIEMBRE!I94+DICIEMBRE!I94</f>
        <v>163370.36937315448</v>
      </c>
      <c r="J94" s="27">
        <f>ENERO!J94+FEBRERO!J94+MARZO!J94+ABRIL!J94+MAYO!J94+JUNIO!J94+JULIO!J94+AGOSTO!J94+SEPTIEMBRE!J94+OCTUBRE!J94+NOVIEMBRE!J94+DICIEMBRE!J94</f>
        <v>104621.29000000001</v>
      </c>
      <c r="K94" s="27">
        <f>ENERO!K94+FEBRERO!K94+MARZO!K94+ABRIL!K94+MAYO!K94+JUNIO!K94+JULIO!K94+AGOSTO!K94+SEPTIEMBRE!K94+OCTUBRE!K94+NOVIEMBRE!K94+DICIEMBRE!K94</f>
        <v>5020172.13</v>
      </c>
      <c r="L94" s="27">
        <f>ENERO!L94+FEBRERO!L94+MARZO!L94+ABRIL!L94+MAYO!L94+JUNIO!L94+JULIO!L94+AGOSTO!L94+SEPTIEMBRE!L94+OCTUBRE!L94+NOVIEMBRE!L94+DICIEMBRE!L94</f>
        <v>523774.73</v>
      </c>
      <c r="M94" s="27">
        <f>ENERO!M94+FEBRERO!M94+MARZO!M94+ABRIL!M94+MAYO!M94+JUNIO!M94+JULIO!M94+AGOSTO!M94+SEPTIEMBRE!M94+OCTUBRE!M94+NOVIEMBRE!M94+DICIEMBRE!M94</f>
        <v>2431080.98</v>
      </c>
      <c r="N94" s="27">
        <f>ENERO!N94+FEBRERO!N94+MARZO!N94+ABRIL!N94+MAYO!N94+JUNIO!N94+JULIO!N94+AGOSTO!N94+SEPTIEMBRE!N94+OCTUBRE!N94+NOVIEMBRE!N94+DICIEMBRE!N94</f>
        <v>8526096.3300000019</v>
      </c>
      <c r="O94" s="27">
        <f>ENERO!O94+FEBRERO!O94+MARZO!O94+ABRIL!O94+MAYO!O94+JUNIO!O94+JULIO!O94+AGOSTO!O94+SEPTIEMBRE!O94+OCTUBRE!O94+NOVIEMBRE!O94+DICIEMBRE!O94</f>
        <v>5588700</v>
      </c>
      <c r="P94" s="27">
        <f>ENERO!P94+FEBRERO!P94+MARZO!P94+ABRIL!P94+MAYO!P94+JUNIO!P94+JULIO!P94+AGOSTO!P94+SEPTIEMBRE!P94+OCTUBRE!P94+NOVIEMBRE!P94+DICIEMBRE!P94</f>
        <v>9819225.0599999987</v>
      </c>
      <c r="Q94" s="27">
        <f t="shared" si="1"/>
        <v>98652714.57052584</v>
      </c>
      <c r="R94" s="24"/>
      <c r="S94" s="23"/>
    </row>
    <row r="95" spans="1:19" ht="15.75" x14ac:dyDescent="0.25">
      <c r="A95" s="10"/>
      <c r="B95" s="10"/>
      <c r="C95" s="25"/>
      <c r="D95" s="26" t="s">
        <v>90</v>
      </c>
      <c r="E95" s="27">
        <f>ENERO!E95+FEBRERO!E95+MARZO!E95+ABRIL!E95+MAYO!E95+JUNIO!E95+JULIO!E95+AGOSTO!E95+SEPTIEMBRE!E95+OCTUBRE!E95+NOVIEMBRE!E95+DICIEMBRE!E95</f>
        <v>608772232.78000009</v>
      </c>
      <c r="F95" s="27">
        <f>ENERO!F95+FEBRERO!F95+MARZO!F95+ABRIL!F95+MAYO!F95+JUNIO!F95+JULIO!F95+AGOSTO!F95+SEPTIEMBRE!F95+OCTUBRE!F95+NOVIEMBRE!F95+DICIEMBRE!F95</f>
        <v>2103637.98168384</v>
      </c>
      <c r="G95" s="27">
        <f>ENERO!G95+FEBRERO!G95+MARZO!G95+ABRIL!G95+MAYO!G95+JUNIO!G95+JULIO!G95+AGOSTO!G95+SEPTIEMBRE!G95+OCTUBRE!G95+NOVIEMBRE!G95+DICIEMBRE!G95</f>
        <v>3840084.1931867232</v>
      </c>
      <c r="H95" s="27">
        <f>ENERO!H95+FEBRERO!H95+MARZO!H95+ABRIL!H95+MAYO!H95+JUNIO!H95+JULIO!H95+AGOSTO!H95+SEPTIEMBRE!H95+OCTUBRE!H95+NOVIEMBRE!H95+DICIEMBRE!H95</f>
        <v>17129150.390000001</v>
      </c>
      <c r="I95" s="27">
        <f>ENERO!I95+FEBRERO!I95+MARZO!I95+ABRIL!I95+MAYO!I95+JUNIO!I95+JULIO!I95+AGOSTO!I95+SEPTIEMBRE!I95+OCTUBRE!I95+NOVIEMBRE!I95+DICIEMBRE!I95</f>
        <v>26674323.755992342</v>
      </c>
      <c r="J95" s="27">
        <f>ENERO!J95+FEBRERO!J95+MARZO!J95+ABRIL!J95+MAYO!J95+JUNIO!J95+JULIO!J95+AGOSTO!J95+SEPTIEMBRE!J95+OCTUBRE!J95+NOVIEMBRE!J95+DICIEMBRE!J95</f>
        <v>4341800.5820348002</v>
      </c>
      <c r="K95" s="27">
        <f>ENERO!K95+FEBRERO!K95+MARZO!K95+ABRIL!K95+MAYO!K95+JUNIO!K95+JULIO!K95+AGOSTO!K95+SEPTIEMBRE!K95+OCTUBRE!K95+NOVIEMBRE!K95+DICIEMBRE!K95</f>
        <v>48056522.139999993</v>
      </c>
      <c r="L95" s="27">
        <f>ENERO!L95+FEBRERO!L95+MARZO!L95+ABRIL!L95+MAYO!L95+JUNIO!L95+JULIO!L95+AGOSTO!L95+SEPTIEMBRE!L95+OCTUBRE!L95+NOVIEMBRE!L95+DICIEMBRE!L95</f>
        <v>85519380.729999989</v>
      </c>
      <c r="M95" s="27">
        <f>ENERO!M95+FEBRERO!M95+MARZO!M95+ABRIL!M95+MAYO!M95+JUNIO!M95+JULIO!M95+AGOSTO!M95+SEPTIEMBRE!M95+OCTUBRE!M95+NOVIEMBRE!M95+DICIEMBRE!M95</f>
        <v>23001906.420000002</v>
      </c>
      <c r="N95" s="27">
        <f>ENERO!N95+FEBRERO!N95+MARZO!N95+ABRIL!N95+MAYO!N95+JUNIO!N95+JULIO!N95+AGOSTO!N95+SEPTIEMBRE!N95+OCTUBRE!N95+NOVIEMBRE!N95+DICIEMBRE!N95</f>
        <v>80670459.460000023</v>
      </c>
      <c r="O95" s="27">
        <f>ENERO!O95+FEBRERO!O95+MARZO!O95+ABRIL!O95+MAYO!O95+JUNIO!O95+JULIO!O95+AGOSTO!O95+SEPTIEMBRE!O95+OCTUBRE!O95+NOVIEMBRE!O95+DICIEMBRE!O95</f>
        <v>52878000</v>
      </c>
      <c r="P95" s="27">
        <f>ENERO!P95+FEBRERO!P95+MARZO!P95+ABRIL!P95+MAYO!P95+JUNIO!P95+JULIO!P95+AGOSTO!P95+SEPTIEMBRE!P95+OCTUBRE!P95+NOVIEMBRE!P95+DICIEMBRE!P95</f>
        <v>92905502.710000008</v>
      </c>
      <c r="Q95" s="27">
        <f t="shared" si="1"/>
        <v>1045893001.1428978</v>
      </c>
      <c r="R95" s="24"/>
      <c r="S95" s="23"/>
    </row>
    <row r="96" spans="1:19" ht="15.75" x14ac:dyDescent="0.25">
      <c r="A96" s="10"/>
      <c r="B96" s="10"/>
      <c r="C96" s="25"/>
      <c r="D96" s="26" t="s">
        <v>91</v>
      </c>
      <c r="E96" s="27">
        <f>ENERO!E96+FEBRERO!E96+MARZO!E96+ABRIL!E96+MAYO!E96+JUNIO!E96+JULIO!E96+AGOSTO!E96+SEPTIEMBRE!E96+OCTUBRE!E96+NOVIEMBRE!E96+DICIEMBRE!E96</f>
        <v>436895792.05000001</v>
      </c>
      <c r="F96" s="27">
        <f>ENERO!F96+FEBRERO!F96+MARZO!F96+ABRIL!F96+MAYO!F96+JUNIO!F96+JULIO!F96+AGOSTO!F96+SEPTIEMBRE!F96+OCTUBRE!F96+NOVIEMBRE!F96+DICIEMBRE!F96</f>
        <v>1516348.9735018001</v>
      </c>
      <c r="G96" s="27">
        <f>ENERO!G96+FEBRERO!G96+MARZO!G96+ABRIL!G96+MAYO!G96+JUNIO!G96+JULIO!G96+AGOSTO!G96+SEPTIEMBRE!G96+OCTUBRE!G96+NOVIEMBRE!G96+DICIEMBRE!G96</f>
        <v>7636215.3699999992</v>
      </c>
      <c r="H96" s="27">
        <f>ENERO!H96+FEBRERO!H96+MARZO!H96+ABRIL!H96+MAYO!H96+JUNIO!H96+JULIO!H96+AGOSTO!H96+SEPTIEMBRE!H96+OCTUBRE!H96+NOVIEMBRE!H96+DICIEMBRE!H96</f>
        <v>11952782.540000001</v>
      </c>
      <c r="I96" s="27">
        <f>ENERO!I96+FEBRERO!I96+MARZO!I96+ABRIL!I96+MAYO!I96+JUNIO!I96+JULIO!I96+AGOSTO!I96+SEPTIEMBRE!I96+OCTUBRE!I96+NOVIEMBRE!I96+DICIEMBRE!I96</f>
        <v>12061588.442366477</v>
      </c>
      <c r="J96" s="27">
        <f>ENERO!J96+FEBRERO!J96+MARZO!J96+ABRIL!J96+MAYO!J96+JUNIO!J96+JULIO!J96+AGOSTO!J96+SEPTIEMBRE!J96+OCTUBRE!J96+NOVIEMBRE!J96+DICIEMBRE!J96</f>
        <v>5918863.392624191</v>
      </c>
      <c r="K96" s="27">
        <f>ENERO!K96+FEBRERO!K96+MARZO!K96+ABRIL!K96+MAYO!K96+JUNIO!K96+JULIO!K96+AGOSTO!K96+SEPTIEMBRE!K96+OCTUBRE!K96+NOVIEMBRE!K96+DICIEMBRE!K96</f>
        <v>34525044.090000004</v>
      </c>
      <c r="L96" s="27">
        <f>ENERO!L96+FEBRERO!L96+MARZO!L96+ABRIL!L96+MAYO!L96+JUNIO!L96+JULIO!L96+AGOSTO!L96+SEPTIEMBRE!L96+OCTUBRE!L96+NOVIEMBRE!L96+DICIEMBRE!L96</f>
        <v>38670130.219999999</v>
      </c>
      <c r="M96" s="27">
        <f>ENERO!M96+FEBRERO!M96+MARZO!M96+ABRIL!M96+MAYO!M96+JUNIO!M96+JULIO!M96+AGOSTO!M96+SEPTIEMBRE!M96+OCTUBRE!M96+NOVIEMBRE!M96+DICIEMBRE!M96</f>
        <v>16507710.800000001</v>
      </c>
      <c r="N96" s="27">
        <f>ENERO!N96+FEBRERO!N96+MARZO!N96+ABRIL!N96+MAYO!N96+JUNIO!N96+JULIO!N96+AGOSTO!N96+SEPTIEMBRE!N96+OCTUBRE!N96+NOVIEMBRE!N96+DICIEMBRE!N96</f>
        <v>57894533.62000002</v>
      </c>
      <c r="O96" s="27">
        <f>ENERO!O96+FEBRERO!O96+MARZO!O96+ABRIL!O96+MAYO!O96+JUNIO!O96+JULIO!O96+AGOSTO!O96+SEPTIEMBRE!O96+OCTUBRE!O96+NOVIEMBRE!O96+DICIEMBRE!O96</f>
        <v>25425696</v>
      </c>
      <c r="P96" s="27">
        <f>ENERO!P96+FEBRERO!P96+MARZO!P96+ABRIL!P96+MAYO!P96+JUNIO!P96+JULIO!P96+AGOSTO!P96+SEPTIEMBRE!P96+OCTUBRE!P96+NOVIEMBRE!P96+DICIEMBRE!P96</f>
        <v>66675221.100000001</v>
      </c>
      <c r="Q96" s="27">
        <f t="shared" si="1"/>
        <v>715679926.5984925</v>
      </c>
      <c r="R96" s="24"/>
      <c r="S96" s="23"/>
    </row>
    <row r="97" spans="1:19" ht="15.75" x14ac:dyDescent="0.25">
      <c r="A97" s="10"/>
      <c r="B97" s="10"/>
      <c r="C97" s="25"/>
      <c r="D97" s="26" t="s">
        <v>92</v>
      </c>
      <c r="E97" s="27">
        <f>ENERO!E97+FEBRERO!E97+MARZO!E97+ABRIL!E97+MAYO!E97+JUNIO!E97+JULIO!E97+AGOSTO!E97+SEPTIEMBRE!E97+OCTUBRE!E97+NOVIEMBRE!E97+DICIEMBRE!E97</f>
        <v>76854643.879999995</v>
      </c>
      <c r="F97" s="27">
        <f>ENERO!F97+FEBRERO!F97+MARZO!F97+ABRIL!F97+MAYO!F97+JUNIO!F97+JULIO!F97+AGOSTO!F97+SEPTIEMBRE!F97+OCTUBRE!F97+NOVIEMBRE!F97+DICIEMBRE!F97</f>
        <v>251533.12627009599</v>
      </c>
      <c r="G97" s="27">
        <f>ENERO!G97+FEBRERO!G97+MARZO!G97+ABRIL!G97+MAYO!G97+JUNIO!G97+JULIO!G97+AGOSTO!G97+SEPTIEMBRE!G97+OCTUBRE!G97+NOVIEMBRE!G97+DICIEMBRE!G97</f>
        <v>7045045.9647978898</v>
      </c>
      <c r="H97" s="27">
        <f>ENERO!H97+FEBRERO!H97+MARZO!H97+ABRIL!H97+MAYO!H97+JUNIO!H97+JULIO!H97+AGOSTO!H97+SEPTIEMBRE!H97+OCTUBRE!H97+NOVIEMBRE!H97+DICIEMBRE!H97</f>
        <v>2364234.27</v>
      </c>
      <c r="I97" s="27">
        <f>ENERO!I97+FEBRERO!I97+MARZO!I97+ABRIL!I97+MAYO!I97+JUNIO!I97+JULIO!I97+AGOSTO!I97+SEPTIEMBRE!I97+OCTUBRE!I97+NOVIEMBRE!I97+DICIEMBRE!I97</f>
        <v>591415.15240325371</v>
      </c>
      <c r="J97" s="27">
        <f>ENERO!J97+FEBRERO!J97+MARZO!J97+ABRIL!J97+MAYO!J97+JUNIO!J97+JULIO!J97+AGOSTO!J97+SEPTIEMBRE!J97+OCTUBRE!J97+NOVIEMBRE!J97+DICIEMBRE!J97</f>
        <v>271517.14999999997</v>
      </c>
      <c r="K97" s="27">
        <f>ENERO!K97+FEBRERO!K97+MARZO!K97+ABRIL!K97+MAYO!K97+JUNIO!K97+JULIO!K97+AGOSTO!K97+SEPTIEMBRE!K97+OCTUBRE!K97+NOVIEMBRE!K97+DICIEMBRE!K97</f>
        <v>5989778.5099999998</v>
      </c>
      <c r="L97" s="27">
        <f>ENERO!L97+FEBRERO!L97+MARZO!L97+ABRIL!L97+MAYO!L97+JUNIO!L97+JULIO!L97+AGOSTO!L97+SEPTIEMBRE!L97+OCTUBRE!L97+NOVIEMBRE!L97+DICIEMBRE!L97</f>
        <v>1896110.3599999996</v>
      </c>
      <c r="M97" s="27">
        <f>ENERO!M97+FEBRERO!M97+MARZO!M97+ABRIL!M97+MAYO!M97+JUNIO!M97+JULIO!M97+AGOSTO!M97+SEPTIEMBRE!M97+OCTUBRE!M97+NOVIEMBRE!M97+DICIEMBRE!M97</f>
        <v>2903882.0200000005</v>
      </c>
      <c r="N97" s="27">
        <f>ENERO!N97+FEBRERO!N97+MARZO!N97+ABRIL!N97+MAYO!N97+JUNIO!N97+JULIO!N97+AGOSTO!N97+SEPTIEMBRE!N97+OCTUBRE!N97+NOVIEMBRE!N97+DICIEMBRE!N97</f>
        <v>10184266.519999996</v>
      </c>
      <c r="O97" s="27">
        <f>ENERO!O97+FEBRERO!O97+MARZO!O97+ABRIL!O97+MAYO!O97+JUNIO!O97+JULIO!O97+AGOSTO!O97+SEPTIEMBRE!O97+OCTUBRE!O97+NOVIEMBRE!O97+DICIEMBRE!O97</f>
        <v>6675600</v>
      </c>
      <c r="P97" s="27">
        <f>ENERO!P97+FEBRERO!P97+MARZO!P97+ABRIL!P97+MAYO!P97+JUNIO!P97+JULIO!P97+AGOSTO!P97+SEPTIEMBRE!P97+OCTUBRE!P97+NOVIEMBRE!P97+DICIEMBRE!P97</f>
        <v>11728884.870000001</v>
      </c>
      <c r="Q97" s="27">
        <f t="shared" si="1"/>
        <v>126756911.82347123</v>
      </c>
      <c r="R97" s="24"/>
      <c r="S97" s="23"/>
    </row>
    <row r="98" spans="1:19" ht="15.75" x14ac:dyDescent="0.25">
      <c r="A98" s="10"/>
      <c r="B98" s="10"/>
      <c r="C98" s="25"/>
      <c r="D98" s="26" t="s">
        <v>93</v>
      </c>
      <c r="E98" s="27">
        <f>ENERO!E98+FEBRERO!E98+MARZO!E98+ABRIL!E98+MAYO!E98+JUNIO!E98+JULIO!E98+AGOSTO!E98+SEPTIEMBRE!E98+OCTUBRE!E98+NOVIEMBRE!E98+DICIEMBRE!E98</f>
        <v>286177519.30999994</v>
      </c>
      <c r="F98" s="27">
        <f>ENERO!F98+FEBRERO!F98+MARZO!F98+ABRIL!F98+MAYO!F98+JUNIO!F98+JULIO!F98+AGOSTO!F98+SEPTIEMBRE!F98+OCTUBRE!F98+NOVIEMBRE!F98+DICIEMBRE!F98</f>
        <v>1002434.5210894401</v>
      </c>
      <c r="G98" s="27">
        <f>ENERO!G98+FEBRERO!G98+MARZO!G98+ABRIL!G98+MAYO!G98+JUNIO!G98+JULIO!G98+AGOSTO!G98+SEPTIEMBRE!G98+OCTUBRE!G98+NOVIEMBRE!G98+DICIEMBRE!G98</f>
        <v>17987703.86475978</v>
      </c>
      <c r="H98" s="27">
        <f>ENERO!H98+FEBRERO!H98+MARZO!H98+ABRIL!H98+MAYO!H98+JUNIO!H98+JULIO!H98+AGOSTO!H98+SEPTIEMBRE!H98+OCTUBRE!H98+NOVIEMBRE!H98+DICIEMBRE!H98</f>
        <v>3558858.98</v>
      </c>
      <c r="I98" s="27">
        <f>ENERO!I98+FEBRERO!I98+MARZO!I98+ABRIL!I98+MAYO!I98+JUNIO!I98+JULIO!I98+AGOSTO!I98+SEPTIEMBRE!I98+OCTUBRE!I98+NOVIEMBRE!I98+DICIEMBRE!I98</f>
        <v>3314493.3564964007</v>
      </c>
      <c r="J98" s="27">
        <f>ENERO!J98+FEBRERO!J98+MARZO!J98+ABRIL!J98+MAYO!J98+JUNIO!J98+JULIO!J98+AGOSTO!J98+SEPTIEMBRE!J98+OCTUBRE!J98+NOVIEMBRE!J98+DICIEMBRE!J98</f>
        <v>1482134.93</v>
      </c>
      <c r="K98" s="27">
        <f>ENERO!K98+FEBRERO!K98+MARZO!K98+ABRIL!K98+MAYO!K98+JUNIO!K98+JULIO!K98+AGOSTO!K98+SEPTIEMBRE!K98+OCTUBRE!K98+NOVIEMBRE!K98+DICIEMBRE!K98</f>
        <v>22665230.420000002</v>
      </c>
      <c r="L98" s="27">
        <f>ENERO!L98+FEBRERO!L98+MARZO!L98+ABRIL!L98+MAYO!L98+JUNIO!L98+JULIO!L98+AGOSTO!L98+SEPTIEMBRE!L98+OCTUBRE!L98+NOVIEMBRE!L98+DICIEMBRE!L98</f>
        <v>10626452.060000001</v>
      </c>
      <c r="M98" s="27">
        <f>ENERO!M98+FEBRERO!M98+MARZO!M98+ABRIL!M98+MAYO!M98+JUNIO!M98+JULIO!M98+AGOSTO!M98+SEPTIEMBRE!M98+OCTUBRE!M98+NOVIEMBRE!M98+DICIEMBRE!M98</f>
        <v>10812957.299999999</v>
      </c>
      <c r="N98" s="27">
        <f>ENERO!N98+FEBRERO!N98+MARZO!N98+ABRIL!N98+MAYO!N98+JUNIO!N98+JULIO!N98+AGOSTO!N98+SEPTIEMBRE!N98+OCTUBRE!N98+NOVIEMBRE!N98+DICIEMBRE!N98</f>
        <v>37922347.149999999</v>
      </c>
      <c r="O98" s="27">
        <f>ENERO!O98+FEBRERO!O98+MARZO!O98+ABRIL!O98+MAYO!O98+JUNIO!O98+JULIO!O98+AGOSTO!O98+SEPTIEMBRE!O98+OCTUBRE!O98+NOVIEMBRE!O98+DICIEMBRE!O98</f>
        <v>24857400</v>
      </c>
      <c r="P98" s="27">
        <f>ENERO!P98+FEBRERO!P98+MARZO!P98+ABRIL!P98+MAYO!P98+JUNIO!P98+JULIO!P98+AGOSTO!P98+SEPTIEMBRE!P98+OCTUBRE!P98+NOVIEMBRE!P98+DICIEMBRE!P98</f>
        <v>43673914.359999999</v>
      </c>
      <c r="Q98" s="27">
        <f t="shared" si="1"/>
        <v>464081446.25234562</v>
      </c>
      <c r="R98" s="24"/>
      <c r="S98" s="23"/>
    </row>
    <row r="99" spans="1:19" ht="15.75" x14ac:dyDescent="0.25">
      <c r="A99" s="10"/>
      <c r="B99" s="10"/>
      <c r="C99" s="25"/>
      <c r="D99" s="26" t="s">
        <v>94</v>
      </c>
      <c r="E99" s="27">
        <f>ENERO!E99+FEBRERO!E99+MARZO!E99+ABRIL!E99+MAYO!E99+JUNIO!E99+JULIO!E99+AGOSTO!E99+SEPTIEMBRE!E99+OCTUBRE!E99+NOVIEMBRE!E99+DICIEMBRE!E99</f>
        <v>134592334.95999998</v>
      </c>
      <c r="F99" s="27">
        <f>ENERO!F99+FEBRERO!F99+MARZO!F99+ABRIL!F99+MAYO!F99+JUNIO!F99+JULIO!F99+AGOSTO!F99+SEPTIEMBRE!F99+OCTUBRE!F99+NOVIEMBRE!F99+DICIEMBRE!F99</f>
        <v>463816.13131985604</v>
      </c>
      <c r="G99" s="27">
        <f>ENERO!G99+FEBRERO!G99+MARZO!G99+ABRIL!G99+MAYO!G99+JUNIO!G99+JULIO!G99+AGOSTO!G99+SEPTIEMBRE!G99+OCTUBRE!G99+NOVIEMBRE!G99+DICIEMBRE!G99</f>
        <v>24056335.815085147</v>
      </c>
      <c r="H99" s="27">
        <f>ENERO!H99+FEBRERO!H99+MARZO!H99+ABRIL!H99+MAYO!H99+JUNIO!H99+JULIO!H99+AGOSTO!H99+SEPTIEMBRE!H99+OCTUBRE!H99+NOVIEMBRE!H99+DICIEMBRE!H99</f>
        <v>4226982.1500000004</v>
      </c>
      <c r="I99" s="27">
        <f>ENERO!I99+FEBRERO!I99+MARZO!I99+ABRIL!I99+MAYO!I99+JUNIO!I99+JULIO!I99+AGOSTO!I99+SEPTIEMBRE!I99+OCTUBRE!I99+NOVIEMBRE!I99+DICIEMBRE!I99</f>
        <v>1530260.0185826044</v>
      </c>
      <c r="J99" s="27">
        <f>ENERO!J99+FEBRERO!J99+MARZO!J99+ABRIL!J99+MAYO!J99+JUNIO!J99+JULIO!J99+AGOSTO!J99+SEPTIEMBRE!J99+OCTUBRE!J99+NOVIEMBRE!J99+DICIEMBRE!J99</f>
        <v>759749.84</v>
      </c>
      <c r="K99" s="27">
        <f>ENERO!K99+FEBRERO!K99+MARZO!K99+ABRIL!K99+MAYO!K99+JUNIO!K99+JULIO!K99+AGOSTO!K99+SEPTIEMBRE!K99+OCTUBRE!K99+NOVIEMBRE!K99+DICIEMBRE!K99</f>
        <v>10617733.559999999</v>
      </c>
      <c r="L99" s="27">
        <f>ENERO!L99+FEBRERO!L99+MARZO!L99+ABRIL!L99+MAYO!L99+JUNIO!L99+JULIO!L99+AGOSTO!L99+SEPTIEMBRE!L99+OCTUBRE!L99+NOVIEMBRE!L99+DICIEMBRE!L99</f>
        <v>4906099.8099999996</v>
      </c>
      <c r="M99" s="27">
        <f>ENERO!M99+FEBRERO!M99+MARZO!M99+ABRIL!M99+MAYO!M99+JUNIO!M99+JULIO!M99+AGOSTO!M99+SEPTIEMBRE!M99+OCTUBRE!M99+NOVIEMBRE!M99+DICIEMBRE!M99</f>
        <v>5085448.3600000003</v>
      </c>
      <c r="N99" s="27">
        <f>ENERO!N99+FEBRERO!N99+MARZO!N99+ABRIL!N99+MAYO!N99+JUNIO!N99+JULIO!N99+AGOSTO!N99+SEPTIEMBRE!N99+OCTUBRE!N99+NOVIEMBRE!N99+DICIEMBRE!N99</f>
        <v>17835282.319999997</v>
      </c>
      <c r="O99" s="27">
        <f>ENERO!O99+FEBRERO!O99+MARZO!O99+ABRIL!O99+MAYO!O99+JUNIO!O99+JULIO!O99+AGOSTO!O99+SEPTIEMBRE!O99+OCTUBRE!O99+NOVIEMBRE!O99+DICIEMBRE!O99</f>
        <v>11690700</v>
      </c>
      <c r="P99" s="27">
        <f>ENERO!P99+FEBRERO!P99+MARZO!P99+ABRIL!P99+MAYO!P99+JUNIO!P99+JULIO!P99+AGOSTO!P99+SEPTIEMBRE!P99+OCTUBRE!P99+NOVIEMBRE!P99+DICIEMBRE!P99</f>
        <v>20540307.139999997</v>
      </c>
      <c r="Q99" s="27">
        <f t="shared" si="1"/>
        <v>236305050.10498759</v>
      </c>
      <c r="R99" s="24"/>
      <c r="S99" s="23"/>
    </row>
    <row r="100" spans="1:19" ht="15.75" x14ac:dyDescent="0.25">
      <c r="A100" s="10"/>
      <c r="B100" s="10"/>
      <c r="C100" s="25"/>
      <c r="D100" s="26" t="s">
        <v>95</v>
      </c>
      <c r="E100" s="27">
        <f>ENERO!E100+FEBRERO!E100+MARZO!E100+ABRIL!E100+MAYO!E100+JUNIO!E100+JULIO!E100+AGOSTO!E100+SEPTIEMBRE!E100+OCTUBRE!E100+NOVIEMBRE!E100+DICIEMBRE!E100</f>
        <v>370343924.43000001</v>
      </c>
      <c r="F100" s="27">
        <f>ENERO!F100+FEBRERO!F100+MARZO!F100+ABRIL!F100+MAYO!F100+JUNIO!F100+JULIO!F100+AGOSTO!F100+SEPTIEMBRE!F100+OCTUBRE!F100+NOVIEMBRE!F100+DICIEMBRE!F100</f>
        <v>1266980.806213744</v>
      </c>
      <c r="G100" s="27">
        <f>ENERO!G100+FEBRERO!G100+MARZO!G100+ABRIL!G100+MAYO!G100+JUNIO!G100+JULIO!G100+AGOSTO!G100+SEPTIEMBRE!G100+OCTUBRE!G100+NOVIEMBRE!G100+DICIEMBRE!G100</f>
        <v>25374977.562774833</v>
      </c>
      <c r="H100" s="27">
        <f>ENERO!H100+FEBRERO!H100+MARZO!H100+ABRIL!H100+MAYO!H100+JUNIO!H100+JULIO!H100+AGOSTO!H100+SEPTIEMBRE!H100+OCTUBRE!H100+NOVIEMBRE!H100+DICIEMBRE!H100</f>
        <v>10012293.83</v>
      </c>
      <c r="I100" s="27">
        <f>ENERO!I100+FEBRERO!I100+MARZO!I100+ABRIL!I100+MAYO!I100+JUNIO!I100+JULIO!I100+AGOSTO!I100+SEPTIEMBRE!I100+OCTUBRE!I100+NOVIEMBRE!I100+DICIEMBRE!I100</f>
        <v>3558478.8751235567</v>
      </c>
      <c r="J100" s="27">
        <f>ENERO!J100+FEBRERO!J100+MARZO!J100+ABRIL!J100+MAYO!J100+JUNIO!J100+JULIO!J100+AGOSTO!J100+SEPTIEMBRE!J100+OCTUBRE!J100+NOVIEMBRE!J100+DICIEMBRE!J100</f>
        <v>1781052.88</v>
      </c>
      <c r="K100" s="27">
        <f>ENERO!K100+FEBRERO!K100+MARZO!K100+ABRIL!K100+MAYO!K100+JUNIO!K100+JULIO!K100+AGOSTO!K100+SEPTIEMBRE!K100+OCTUBRE!K100+NOVIEMBRE!K100+DICIEMBRE!K100</f>
        <v>29164891.27</v>
      </c>
      <c r="L100" s="27">
        <f>ENERO!L100+FEBRERO!L100+MARZO!L100+ABRIL!L100+MAYO!L100+JUNIO!L100+JULIO!L100+AGOSTO!L100+SEPTIEMBRE!L100+OCTUBRE!L100+NOVIEMBRE!L100+DICIEMBRE!L100</f>
        <v>11408683.360000001</v>
      </c>
      <c r="M100" s="27">
        <f>ENERO!M100+FEBRERO!M100+MARZO!M100+ABRIL!M100+MAYO!M100+JUNIO!M100+JULIO!M100+AGOSTO!M100+SEPTIEMBRE!M100+OCTUBRE!M100+NOVIEMBRE!M100+DICIEMBRE!M100</f>
        <v>13993108.68</v>
      </c>
      <c r="N100" s="27">
        <f>ENERO!N100+FEBRERO!N100+MARZO!N100+ABRIL!N100+MAYO!N100+JUNIO!N100+JULIO!N100+AGOSTO!N100+SEPTIEMBRE!N100+OCTUBRE!N100+NOVIEMBRE!N100+DICIEMBRE!N100</f>
        <v>49075521.999999993</v>
      </c>
      <c r="O100" s="27">
        <f>ENERO!O100+FEBRERO!O100+MARZO!O100+ABRIL!O100+MAYO!O100+JUNIO!O100+JULIO!O100+AGOSTO!O100+SEPTIEMBRE!O100+OCTUBRE!O100+NOVIEMBRE!O100+DICIEMBRE!O100</f>
        <v>32168100</v>
      </c>
      <c r="P100" s="27">
        <f>ENERO!P100+FEBRERO!P100+MARZO!P100+ABRIL!P100+MAYO!P100+JUNIO!P100+JULIO!P100+AGOSTO!P100+SEPTIEMBRE!P100+OCTUBRE!P100+NOVIEMBRE!P100+DICIEMBRE!P100</f>
        <v>56518656.189999998</v>
      </c>
      <c r="Q100" s="27">
        <f t="shared" si="1"/>
        <v>604666669.88411212</v>
      </c>
      <c r="R100" s="24"/>
      <c r="S100" s="23"/>
    </row>
    <row r="101" spans="1:19" ht="15.75" x14ac:dyDescent="0.25">
      <c r="A101" s="10"/>
      <c r="B101" s="10"/>
      <c r="C101" s="25"/>
      <c r="D101" s="26" t="s">
        <v>96</v>
      </c>
      <c r="E101" s="27">
        <f>ENERO!E101+FEBRERO!E101+MARZO!E101+ABRIL!E101+MAYO!E101+JUNIO!E101+JULIO!E101+AGOSTO!E101+SEPTIEMBRE!E101+OCTUBRE!E101+NOVIEMBRE!E101+DICIEMBRE!E101</f>
        <v>257248231.74999997</v>
      </c>
      <c r="F101" s="27">
        <f>ENERO!F101+FEBRERO!F101+MARZO!F101+ABRIL!F101+MAYO!F101+JUNIO!F101+JULIO!F101+AGOSTO!F101+SEPTIEMBRE!F101+OCTUBRE!F101+NOVIEMBRE!F101+DICIEMBRE!F101</f>
        <v>882963.89272378397</v>
      </c>
      <c r="G101" s="27">
        <f>ENERO!G101+FEBRERO!G101+MARZO!G101+ABRIL!G101+MAYO!G101+JUNIO!G101+JULIO!G101+AGOSTO!G101+SEPTIEMBRE!G101+OCTUBRE!G101+NOVIEMBRE!G101+DICIEMBRE!G101</f>
        <v>13585502.875911845</v>
      </c>
      <c r="H101" s="27">
        <f>ENERO!H101+FEBRERO!H101+MARZO!H101+ABRIL!H101+MAYO!H101+JUNIO!H101+JULIO!H101+AGOSTO!H101+SEPTIEMBRE!H101+OCTUBRE!H101+NOVIEMBRE!H101+DICIEMBRE!H101</f>
        <v>8053551.5999999996</v>
      </c>
      <c r="I101" s="27">
        <f>ENERO!I101+FEBRERO!I101+MARZO!I101+ABRIL!I101+MAYO!I101+JUNIO!I101+JULIO!I101+AGOSTO!I101+SEPTIEMBRE!I101+OCTUBRE!I101+NOVIEMBRE!I101+DICIEMBRE!I101</f>
        <v>1319091.2665544222</v>
      </c>
      <c r="J101" s="27">
        <f>ENERO!J101+FEBRERO!J101+MARZO!J101+ABRIL!J101+MAYO!J101+JUNIO!J101+JULIO!J101+AGOSTO!J101+SEPTIEMBRE!J101+OCTUBRE!J101+NOVIEMBRE!J101+DICIEMBRE!J101</f>
        <v>480759.72000000003</v>
      </c>
      <c r="K101" s="27">
        <f>ENERO!K101+FEBRERO!K101+MARZO!K101+ABRIL!K101+MAYO!K101+JUNIO!K101+JULIO!K101+AGOSTO!K101+SEPTIEMBRE!K101+OCTUBRE!K101+NOVIEMBRE!K101+DICIEMBRE!K101</f>
        <v>20274408.640000001</v>
      </c>
      <c r="L101" s="27">
        <f>ENERO!L101+FEBRERO!L101+MARZO!L101+ABRIL!L101+MAYO!L101+JUNIO!L101+JULIO!L101+AGOSTO!L101+SEPTIEMBRE!L101+OCTUBRE!L101+NOVIEMBRE!L101+DICIEMBRE!L101</f>
        <v>4229080.8999999994</v>
      </c>
      <c r="M101" s="27">
        <f>ENERO!M101+FEBRERO!M101+MARZO!M101+ABRIL!M101+MAYO!M101+JUNIO!M101+JULIO!M101+AGOSTO!M101+SEPTIEMBRE!M101+OCTUBRE!M101+NOVIEMBRE!M101+DICIEMBRE!M101</f>
        <v>9719890.4499999993</v>
      </c>
      <c r="N101" s="27">
        <f>ENERO!N101+FEBRERO!N101+MARZO!N101+ABRIL!N101+MAYO!N101+JUNIO!N101+JULIO!N101+AGOSTO!N101+SEPTIEMBRE!N101+OCTUBRE!N101+NOVIEMBRE!N101+DICIEMBRE!N101</f>
        <v>34088830.00999999</v>
      </c>
      <c r="O101" s="27">
        <f>ENERO!O101+FEBRERO!O101+MARZO!O101+ABRIL!O101+MAYO!O101+JUNIO!O101+JULIO!O101+AGOSTO!O101+SEPTIEMBRE!O101+OCTUBRE!O101+NOVIEMBRE!O101+DICIEMBRE!O101</f>
        <v>22344600</v>
      </c>
      <c r="P101" s="27">
        <f>ENERO!P101+FEBRERO!P101+MARZO!P101+ABRIL!P101+MAYO!P101+JUNIO!P101+JULIO!P101+AGOSTO!P101+SEPTIEMBRE!P101+OCTUBRE!P101+NOVIEMBRE!P101+DICIEMBRE!P101</f>
        <v>39258979.089999996</v>
      </c>
      <c r="Q101" s="27">
        <f t="shared" si="1"/>
        <v>411485890.19519001</v>
      </c>
      <c r="R101" s="24"/>
      <c r="S101" s="23"/>
    </row>
    <row r="102" spans="1:19" ht="15.75" x14ac:dyDescent="0.25">
      <c r="A102" s="10"/>
      <c r="B102" s="10"/>
      <c r="C102" s="25"/>
      <c r="D102" s="26" t="s">
        <v>97</v>
      </c>
      <c r="E102" s="27">
        <f>ENERO!E102+FEBRERO!E102+MARZO!E102+ABRIL!E102+MAYO!E102+JUNIO!E102+JULIO!E102+AGOSTO!E102+SEPTIEMBRE!E102+OCTUBRE!E102+NOVIEMBRE!E102+DICIEMBRE!E102</f>
        <v>242590173.38</v>
      </c>
      <c r="F102" s="27">
        <f>ENERO!F102+FEBRERO!F102+MARZO!F102+ABRIL!F102+MAYO!F102+JUNIO!F102+JULIO!F102+AGOSTO!F102+SEPTIEMBRE!F102+OCTUBRE!F102+NOVIEMBRE!F102+DICIEMBRE!F102</f>
        <v>785739.68070871208</v>
      </c>
      <c r="G102" s="27">
        <f>ENERO!G102+FEBRERO!G102+MARZO!G102+ABRIL!G102+MAYO!G102+JUNIO!G102+JULIO!G102+AGOSTO!G102+SEPTIEMBRE!G102+OCTUBRE!G102+NOVIEMBRE!G102+DICIEMBRE!G102</f>
        <v>21362130.762773883</v>
      </c>
      <c r="H102" s="27">
        <f>ENERO!H102+FEBRERO!H102+MARZO!H102+ABRIL!H102+MAYO!H102+JUNIO!H102+JULIO!H102+AGOSTO!H102+SEPTIEMBRE!H102+OCTUBRE!H102+NOVIEMBRE!H102+DICIEMBRE!H102</f>
        <v>7418754.1399999997</v>
      </c>
      <c r="I102" s="27">
        <f>ENERO!I102+FEBRERO!I102+MARZO!I102+ABRIL!I102+MAYO!I102+JUNIO!I102+JULIO!I102+AGOSTO!I102+SEPTIEMBRE!I102+OCTUBRE!I102+NOVIEMBRE!I102+DICIEMBRE!I102</f>
        <v>1481034.8786841433</v>
      </c>
      <c r="J102" s="27">
        <f>ENERO!J102+FEBRERO!J102+MARZO!J102+ABRIL!J102+MAYO!J102+JUNIO!J102+JULIO!J102+AGOSTO!J102+SEPTIEMBRE!J102+OCTUBRE!J102+NOVIEMBRE!J102+DICIEMBRE!J102</f>
        <v>635200.66000000015</v>
      </c>
      <c r="K102" s="27">
        <f>ENERO!K102+FEBRERO!K102+MARZO!K102+ABRIL!K102+MAYO!K102+JUNIO!K102+JULIO!K102+AGOSTO!K102+SEPTIEMBRE!K102+OCTUBRE!K102+NOVIEMBRE!K102+DICIEMBRE!K102</f>
        <v>18861465.07</v>
      </c>
      <c r="L102" s="27">
        <f>ENERO!L102+FEBRERO!L102+MARZO!L102+ABRIL!L102+MAYO!L102+JUNIO!L102+JULIO!L102+AGOSTO!L102+SEPTIEMBRE!L102+OCTUBRE!L102+NOVIEMBRE!L102+DICIEMBRE!L102</f>
        <v>4748281.2299999995</v>
      </c>
      <c r="M102" s="27">
        <f>ENERO!M102+FEBRERO!M102+MARZO!M102+ABRIL!M102+MAYO!M102+JUNIO!M102+JULIO!M102+AGOSTO!M102+SEPTIEMBRE!M102+OCTUBRE!M102+NOVIEMBRE!M102+DICIEMBRE!M102</f>
        <v>9166048.9100000001</v>
      </c>
      <c r="N102" s="27">
        <f>ENERO!N102+FEBRERO!N102+MARZO!N102+ABRIL!N102+MAYO!N102+JUNIO!N102+JULIO!N102+AGOSTO!N102+SEPTIEMBRE!N102+OCTUBRE!N102+NOVIEMBRE!N102+DICIEMBRE!N102</f>
        <v>32146439.820000008</v>
      </c>
      <c r="O102" s="27">
        <f>ENERO!O102+FEBRERO!O102+MARZO!O102+ABRIL!O102+MAYO!O102+JUNIO!O102+JULIO!O102+AGOSTO!O102+SEPTIEMBRE!O102+OCTUBRE!O102+NOVIEMBRE!O102+DICIEMBRE!O102</f>
        <v>14117838</v>
      </c>
      <c r="P102" s="27">
        <f>ENERO!P102+FEBRERO!P102+MARZO!P102+ABRIL!P102+MAYO!P102+JUNIO!P102+JULIO!P102+AGOSTO!P102+SEPTIEMBRE!P102+OCTUBRE!P102+NOVIEMBRE!P102+DICIEMBRE!P102</f>
        <v>37021994.210000001</v>
      </c>
      <c r="Q102" s="27">
        <f t="shared" si="1"/>
        <v>390335100.74216676</v>
      </c>
      <c r="R102" s="24"/>
      <c r="S102" s="23"/>
    </row>
    <row r="103" spans="1:19" ht="15.75" x14ac:dyDescent="0.25">
      <c r="A103" s="10"/>
      <c r="B103" s="10"/>
      <c r="C103" s="25"/>
      <c r="D103" s="26" t="s">
        <v>98</v>
      </c>
      <c r="E103" s="27">
        <f>ENERO!E103+FEBRERO!E103+MARZO!E103+ABRIL!E103+MAYO!E103+JUNIO!E103+JULIO!E103+AGOSTO!E103+SEPTIEMBRE!E103+OCTUBRE!E103+NOVIEMBRE!E103+DICIEMBRE!E103</f>
        <v>45835788.680000007</v>
      </c>
      <c r="F103" s="27">
        <f>ENERO!F103+FEBRERO!F103+MARZO!F103+ABRIL!F103+MAYO!F103+JUNIO!F103+JULIO!F103+AGOSTO!F103+SEPTIEMBRE!F103+OCTUBRE!F103+NOVIEMBRE!F103+DICIEMBRE!F103</f>
        <v>155818.53430196</v>
      </c>
      <c r="G103" s="27">
        <f>ENERO!G103+FEBRERO!G103+MARZO!G103+ABRIL!G103+MAYO!G103+JUNIO!G103+JULIO!G103+AGOSTO!G103+SEPTIEMBRE!G103+OCTUBRE!G103+NOVIEMBRE!G103+DICIEMBRE!G103</f>
        <v>5645550.6481055599</v>
      </c>
      <c r="H103" s="27">
        <f>ENERO!H103+FEBRERO!H103+MARZO!H103+ABRIL!H103+MAYO!H103+JUNIO!H103+JULIO!H103+AGOSTO!H103+SEPTIEMBRE!H103+OCTUBRE!H103+NOVIEMBRE!H103+DICIEMBRE!H103</f>
        <v>1425799.9800000002</v>
      </c>
      <c r="I103" s="27">
        <f>ENERO!I103+FEBRERO!I103+MARZO!I103+ABRIL!I103+MAYO!I103+JUNIO!I103+JULIO!I103+AGOSTO!I103+SEPTIEMBRE!I103+OCTUBRE!I103+NOVIEMBRE!I103+DICIEMBRE!I103</f>
        <v>176925.11818577431</v>
      </c>
      <c r="J103" s="27">
        <f>ENERO!J103+FEBRERO!J103+MARZO!J103+ABRIL!J103+MAYO!J103+JUNIO!J103+JULIO!J103+AGOSTO!J103+SEPTIEMBRE!J103+OCTUBRE!J103+NOVIEMBRE!J103+DICIEMBRE!J103</f>
        <v>94657.37000000001</v>
      </c>
      <c r="K103" s="27">
        <f>ENERO!K103+FEBRERO!K103+MARZO!K103+ABRIL!K103+MAYO!K103+JUNIO!K103+JULIO!K103+AGOSTO!K103+SEPTIEMBRE!K103+OCTUBRE!K103+NOVIEMBRE!K103+DICIEMBRE!K103</f>
        <v>3604168.5000000005</v>
      </c>
      <c r="L103" s="27">
        <f>ENERO!L103+FEBRERO!L103+MARZO!L103+ABRIL!L103+MAYO!L103+JUNIO!L103+JULIO!L103+AGOSTO!L103+SEPTIEMBRE!L103+OCTUBRE!L103+NOVIEMBRE!L103+DICIEMBRE!L103</f>
        <v>567232.04</v>
      </c>
      <c r="M103" s="27">
        <f>ENERO!M103+FEBRERO!M103+MARZO!M103+ABRIL!M103+MAYO!M103+JUNIO!M103+JULIO!M103+AGOSTO!M103+SEPTIEMBRE!M103+OCTUBRE!M103+NOVIEMBRE!M103+DICIEMBRE!M103</f>
        <v>1731862.62</v>
      </c>
      <c r="N103" s="27">
        <f>ENERO!N103+FEBRERO!N103+MARZO!N103+ABRIL!N103+MAYO!N103+JUNIO!N103+JULIO!N103+AGOSTO!N103+SEPTIEMBRE!N103+OCTUBRE!N103+NOVIEMBRE!N103+DICIEMBRE!N103</f>
        <v>6073854.6499999994</v>
      </c>
      <c r="O103" s="27">
        <f>ENERO!O103+FEBRERO!O103+MARZO!O103+ABRIL!O103+MAYO!O103+JUNIO!O103+JULIO!O103+AGOSTO!O103+SEPTIEMBRE!O103+OCTUBRE!O103+NOVIEMBRE!O103+DICIEMBRE!O103</f>
        <v>3981300</v>
      </c>
      <c r="P103" s="27">
        <f>ENERO!P103+FEBRERO!P103+MARZO!P103+ABRIL!P103+MAYO!P103+JUNIO!P103+JULIO!P103+AGOSTO!P103+SEPTIEMBRE!P103+OCTUBRE!P103+NOVIEMBRE!P103+DICIEMBRE!P103</f>
        <v>6995058.0300000012</v>
      </c>
      <c r="Q103" s="27">
        <f t="shared" si="1"/>
        <v>76288016.170593292</v>
      </c>
      <c r="R103" s="24"/>
      <c r="S103" s="23"/>
    </row>
    <row r="104" spans="1:19" ht="15.75" x14ac:dyDescent="0.25">
      <c r="A104" s="10"/>
      <c r="B104" s="10"/>
      <c r="C104" s="25"/>
      <c r="D104" s="26" t="s">
        <v>99</v>
      </c>
      <c r="E104" s="27">
        <f>ENERO!E104+FEBRERO!E104+MARZO!E104+ABRIL!E104+MAYO!E104+JUNIO!E104+JULIO!E104+AGOSTO!E104+SEPTIEMBRE!E104+OCTUBRE!E104+NOVIEMBRE!E104+DICIEMBRE!E104</f>
        <v>155905925.50999999</v>
      </c>
      <c r="F104" s="27">
        <f>ENERO!F104+FEBRERO!F104+MARZO!F104+ABRIL!F104+MAYO!F104+JUNIO!F104+JULIO!F104+AGOSTO!F104+SEPTIEMBRE!F104+OCTUBRE!F104+NOVIEMBRE!F104+DICIEMBRE!F104</f>
        <v>529151.08265352796</v>
      </c>
      <c r="G104" s="27">
        <f>ENERO!G104+FEBRERO!G104+MARZO!G104+ABRIL!G104+MAYO!G104+JUNIO!G104+JULIO!G104+AGOSTO!G104+SEPTIEMBRE!G104+OCTUBRE!G104+NOVIEMBRE!G104+DICIEMBRE!G104</f>
        <v>29896083.98806306</v>
      </c>
      <c r="H104" s="27">
        <f>ENERO!H104+FEBRERO!H104+MARZO!H104+ABRIL!H104+MAYO!H104+JUNIO!H104+JULIO!H104+AGOSTO!H104+SEPTIEMBRE!H104+OCTUBRE!H104+NOVIEMBRE!H104+DICIEMBRE!H104</f>
        <v>4244524.4000000004</v>
      </c>
      <c r="I104" s="27">
        <f>ENERO!I104+FEBRERO!I104+MARZO!I104+ABRIL!I104+MAYO!I104+JUNIO!I104+JULIO!I104+AGOSTO!I104+SEPTIEMBRE!I104+OCTUBRE!I104+NOVIEMBRE!I104+DICIEMBRE!I104</f>
        <v>3425784.9914842267</v>
      </c>
      <c r="J104" s="27">
        <f>ENERO!J104+FEBRERO!J104+MARZO!J104+ABRIL!J104+MAYO!J104+JUNIO!J104+JULIO!J104+AGOSTO!J104+SEPTIEMBRE!J104+OCTUBRE!J104+NOVIEMBRE!J104+DICIEMBRE!J104</f>
        <v>1666467.66</v>
      </c>
      <c r="K104" s="27">
        <f>ENERO!K104+FEBRERO!K104+MARZO!K104+ABRIL!K104+MAYO!K104+JUNIO!K104+JULIO!K104+AGOSTO!K104+SEPTIEMBRE!K104+OCTUBRE!K104+NOVIEMBRE!K104+DICIEMBRE!K104</f>
        <v>12254553.220000001</v>
      </c>
      <c r="L104" s="27">
        <f>ENERO!L104+FEBRERO!L104+MARZO!L104+ABRIL!L104+MAYO!L104+JUNIO!L104+JULIO!L104+AGOSTO!L104+SEPTIEMBRE!L104+OCTUBRE!L104+NOVIEMBRE!L104+DICIEMBRE!L104</f>
        <v>10983259.32</v>
      </c>
      <c r="M104" s="27">
        <f>ENERO!M104+FEBRERO!M104+MARZO!M104+ABRIL!M104+MAYO!M104+JUNIO!M104+JULIO!M104+AGOSTO!M104+SEPTIEMBRE!M104+OCTUBRE!M104+NOVIEMBRE!M104+DICIEMBRE!M104</f>
        <v>5890763.1400000006</v>
      </c>
      <c r="N104" s="27">
        <f>ENERO!N104+FEBRERO!N104+MARZO!N104+ABRIL!N104+MAYO!N104+JUNIO!N104+JULIO!N104+AGOSTO!N104+SEPTIEMBRE!N104+OCTUBRE!N104+NOVIEMBRE!N104+DICIEMBRE!N104</f>
        <v>20659617.949999996</v>
      </c>
      <c r="O104" s="27">
        <f>ENERO!O104+FEBRERO!O104+MARZO!O104+ABRIL!O104+MAYO!O104+JUNIO!O104+JULIO!O104+AGOSTO!O104+SEPTIEMBRE!O104+OCTUBRE!O104+NOVIEMBRE!O104+DICIEMBRE!O104</f>
        <v>9073140</v>
      </c>
      <c r="P104" s="27">
        <f>ENERO!P104+FEBRERO!P104+MARZO!P104+ABRIL!P104+MAYO!P104+JUNIO!P104+JULIO!P104+AGOSTO!P104+SEPTIEMBRE!P104+OCTUBRE!P104+NOVIEMBRE!P104+DICIEMBRE!P104</f>
        <v>23793001.210000001</v>
      </c>
      <c r="Q104" s="27">
        <f t="shared" si="1"/>
        <v>278322272.47220075</v>
      </c>
      <c r="R104" s="24"/>
      <c r="S104" s="23"/>
    </row>
    <row r="105" spans="1:19" ht="15.75" x14ac:dyDescent="0.25">
      <c r="A105" s="10"/>
      <c r="B105" s="10"/>
      <c r="C105" s="25"/>
      <c r="D105" s="26" t="s">
        <v>100</v>
      </c>
      <c r="E105" s="27">
        <f>ENERO!E105+FEBRERO!E105+MARZO!E105+ABRIL!E105+MAYO!E105+JUNIO!E105+JULIO!E105+AGOSTO!E105+SEPTIEMBRE!E105+OCTUBRE!E105+NOVIEMBRE!E105+DICIEMBRE!E105</f>
        <v>54750126.25</v>
      </c>
      <c r="F105" s="27">
        <f>ENERO!F105+FEBRERO!F105+MARZO!F105+ABRIL!F105+MAYO!F105+JUNIO!F105+JULIO!F105+AGOSTO!F105+SEPTIEMBRE!F105+OCTUBRE!F105+NOVIEMBRE!F105+DICIEMBRE!F105</f>
        <v>188105.67933681599</v>
      </c>
      <c r="G105" s="27">
        <f>ENERO!G105+FEBRERO!G105+MARZO!G105+ABRIL!G105+MAYO!G105+JUNIO!G105+JULIO!G105+AGOSTO!G105+SEPTIEMBRE!G105+OCTUBRE!G105+NOVIEMBRE!G105+DICIEMBRE!G105</f>
        <v>7865354.9740150748</v>
      </c>
      <c r="H105" s="27">
        <f>ENERO!H105+FEBRERO!H105+MARZO!H105+ABRIL!H105+MAYO!H105+JUNIO!H105+JULIO!H105+AGOSTO!H105+SEPTIEMBRE!H105+OCTUBRE!H105+NOVIEMBRE!H105+DICIEMBRE!H105</f>
        <v>1709067.7600000002</v>
      </c>
      <c r="I105" s="27">
        <f>ENERO!I105+FEBRERO!I105+MARZO!I105+ABRIL!I105+MAYO!I105+JUNIO!I105+JULIO!I105+AGOSTO!I105+SEPTIEMBRE!I105+OCTUBRE!I105+NOVIEMBRE!I105+DICIEMBRE!I105</f>
        <v>84895.490984303018</v>
      </c>
      <c r="J105" s="27">
        <f>ENERO!J105+FEBRERO!J105+MARZO!J105+ABRIL!J105+MAYO!J105+JUNIO!J105+JULIO!J105+AGOSTO!J105+SEPTIEMBRE!J105+OCTUBRE!J105+NOVIEMBRE!J105+DICIEMBRE!J105</f>
        <v>57292.619999999988</v>
      </c>
      <c r="K105" s="27">
        <f>ENERO!K105+FEBRERO!K105+MARZO!K105+ABRIL!K105+MAYO!K105+JUNIO!K105+JULIO!K105+AGOSTO!K105+SEPTIEMBRE!K105+OCTUBRE!K105+NOVIEMBRE!K105+DICIEMBRE!K105</f>
        <v>4316014.8900000006</v>
      </c>
      <c r="L105" s="27">
        <f>ENERO!L105+FEBRERO!L105+MARZO!L105+ABRIL!L105+MAYO!L105+JUNIO!L105+JULIO!L105+AGOSTO!L105+SEPTIEMBRE!L105+OCTUBRE!L105+NOVIEMBRE!L105+DICIEMBRE!L105</f>
        <v>272179.89</v>
      </c>
      <c r="M105" s="27">
        <f>ENERO!M105+FEBRERO!M105+MARZO!M105+ABRIL!M105+MAYO!M105+JUNIO!M105+JULIO!M105+AGOSTO!M105+SEPTIEMBRE!M105+OCTUBRE!M105+NOVIEMBRE!M105+DICIEMBRE!M105</f>
        <v>2068682.81</v>
      </c>
      <c r="N105" s="27">
        <f>ENERO!N105+FEBRERO!N105+MARZO!N105+ABRIL!N105+MAYO!N105+JUNIO!N105+JULIO!N105+AGOSTO!N105+SEPTIEMBRE!N105+OCTUBRE!N105+NOVIEMBRE!N105+DICIEMBRE!N105</f>
        <v>7255123.3600000022</v>
      </c>
      <c r="O105" s="27">
        <f>ENERO!O105+FEBRERO!O105+MARZO!O105+ABRIL!O105+MAYO!O105+JUNIO!O105+JULIO!O105+AGOSTO!O105+SEPTIEMBRE!O105+OCTUBRE!O105+NOVIEMBRE!O105+DICIEMBRE!O105</f>
        <v>3186252</v>
      </c>
      <c r="P105" s="27">
        <f>ENERO!P105+FEBRERO!P105+MARZO!P105+ABRIL!P105+MAYO!P105+JUNIO!P105+JULIO!P105+AGOSTO!P105+SEPTIEMBRE!P105+OCTUBRE!P105+NOVIEMBRE!P105+DICIEMBRE!P105</f>
        <v>8355486.3700000001</v>
      </c>
      <c r="Q105" s="27">
        <f t="shared" si="1"/>
        <v>90108582.094336197</v>
      </c>
      <c r="R105" s="24"/>
      <c r="S105" s="23"/>
    </row>
    <row r="106" spans="1:19" ht="15.75" x14ac:dyDescent="0.25">
      <c r="A106" s="10"/>
      <c r="B106" s="10"/>
      <c r="C106" s="25"/>
      <c r="D106" s="26" t="s">
        <v>101</v>
      </c>
      <c r="E106" s="27">
        <f>ENERO!E106+FEBRERO!E106+MARZO!E106+ABRIL!E106+MAYO!E106+JUNIO!E106+JULIO!E106+AGOSTO!E106+SEPTIEMBRE!E106+OCTUBRE!E106+NOVIEMBRE!E106+DICIEMBRE!E106</f>
        <v>711658401.41000009</v>
      </c>
      <c r="F106" s="27">
        <f>ENERO!F106+FEBRERO!F106+MARZO!F106+ABRIL!F106+MAYO!F106+JUNIO!F106+JULIO!F106+AGOSTO!F106+SEPTIEMBRE!F106+OCTUBRE!F106+NOVIEMBRE!F106+DICIEMBRE!F106</f>
        <v>2293089.4463338163</v>
      </c>
      <c r="G106" s="27">
        <f>ENERO!G106+FEBRERO!G106+MARZO!G106+ABRIL!G106+MAYO!G106+JUNIO!G106+JULIO!G106+AGOSTO!G106+SEPTIEMBRE!G106+OCTUBRE!G106+NOVIEMBRE!G106+DICIEMBRE!G106</f>
        <v>7266284.5414044578</v>
      </c>
      <c r="H106" s="27">
        <f>ENERO!H106+FEBRERO!H106+MARZO!H106+ABRIL!H106+MAYO!H106+JUNIO!H106+JULIO!H106+AGOSTO!H106+SEPTIEMBRE!H106+OCTUBRE!H106+NOVIEMBRE!H106+DICIEMBRE!H106</f>
        <v>19158373.77</v>
      </c>
      <c r="I106" s="27">
        <f>ENERO!I106+FEBRERO!I106+MARZO!I106+ABRIL!I106+MAYO!I106+JUNIO!I106+JULIO!I106+AGOSTO!I106+SEPTIEMBRE!I106+OCTUBRE!I106+NOVIEMBRE!I106+DICIEMBRE!I106</f>
        <v>17397879.992808379</v>
      </c>
      <c r="J106" s="27">
        <f>ENERO!J106+FEBRERO!J106+MARZO!J106+ABRIL!J106+MAYO!J106+JUNIO!J106+JULIO!J106+AGOSTO!J106+SEPTIEMBRE!J106+OCTUBRE!J106+NOVIEMBRE!J106+DICIEMBRE!J106</f>
        <v>2814968.2242427538</v>
      </c>
      <c r="K106" s="27">
        <f>ENERO!K106+FEBRERO!K106+MARZO!K106+ABRIL!K106+MAYO!K106+JUNIO!K106+JULIO!K106+AGOSTO!K106+SEPTIEMBRE!K106+OCTUBRE!K106+NOVIEMBRE!K106+DICIEMBRE!K106</f>
        <v>55266066.199999996</v>
      </c>
      <c r="L106" s="27">
        <f>ENERO!L106+FEBRERO!L106+MARZO!L106+ABRIL!L106+MAYO!L106+JUNIO!L106+JULIO!L106+AGOSTO!L106+SEPTIEMBRE!L106+OCTUBRE!L106+NOVIEMBRE!L106+DICIEMBRE!L106</f>
        <v>55778580.879999995</v>
      </c>
      <c r="M106" s="27">
        <f>ENERO!M106+FEBRERO!M106+MARZO!M106+ABRIL!M106+MAYO!M106+JUNIO!M106+JULIO!M106+AGOSTO!M106+SEPTIEMBRE!M106+OCTUBRE!M106+NOVIEMBRE!M106+DICIEMBRE!M106</f>
        <v>26889367.18</v>
      </c>
      <c r="N106" s="27">
        <f>ENERO!N106+FEBRERO!N106+MARZO!N106+ABRIL!N106+MAYO!N106+JUNIO!N106+JULIO!N106+AGOSTO!N106+SEPTIEMBRE!N106+OCTUBRE!N106+NOVIEMBRE!N106+DICIEMBRE!N106</f>
        <v>94304252.160000011</v>
      </c>
      <c r="O106" s="27">
        <f>ENERO!O106+FEBRERO!O106+MARZO!O106+ABRIL!O106+MAYO!O106+JUNIO!O106+JULIO!O106+AGOSTO!O106+SEPTIEMBRE!O106+OCTUBRE!O106+NOVIEMBRE!O106+DICIEMBRE!O106</f>
        <v>61814700</v>
      </c>
      <c r="P106" s="27">
        <f>ENERO!P106+FEBRERO!P106+MARZO!P106+ABRIL!P106+MAYO!P106+JUNIO!P106+JULIO!P106+AGOSTO!P106+SEPTIEMBRE!P106+OCTUBRE!P106+NOVIEMBRE!P106+DICIEMBRE!P106</f>
        <v>108607091.39999999</v>
      </c>
      <c r="Q106" s="27">
        <f t="shared" si="1"/>
        <v>1163249055.2047894</v>
      </c>
      <c r="R106" s="24"/>
      <c r="S106" s="23"/>
    </row>
    <row r="107" spans="1:19" ht="15.75" x14ac:dyDescent="0.25">
      <c r="A107" s="10"/>
      <c r="B107" s="10"/>
      <c r="C107" s="25"/>
      <c r="D107" s="26" t="s">
        <v>102</v>
      </c>
      <c r="E107" s="27">
        <f>ENERO!E107+FEBRERO!E107+MARZO!E107+ABRIL!E107+MAYO!E107+JUNIO!E107+JULIO!E107+AGOSTO!E107+SEPTIEMBRE!E107+OCTUBRE!E107+NOVIEMBRE!E107+DICIEMBRE!E107</f>
        <v>116062532.26000002</v>
      </c>
      <c r="F107" s="27">
        <f>ENERO!F107+FEBRERO!F107+MARZO!F107+ABRIL!F107+MAYO!F107+JUNIO!F107+JULIO!F107+AGOSTO!F107+SEPTIEMBRE!F107+OCTUBRE!F107+NOVIEMBRE!F107+DICIEMBRE!F107</f>
        <v>386790.40148316801</v>
      </c>
      <c r="G107" s="27">
        <f>ENERO!G107+FEBRERO!G107+MARZO!G107+ABRIL!G107+MAYO!G107+JUNIO!G107+JULIO!G107+AGOSTO!G107+SEPTIEMBRE!G107+OCTUBRE!G107+NOVIEMBRE!G107+DICIEMBRE!G107</f>
        <v>1477001.52</v>
      </c>
      <c r="H107" s="27">
        <f>ENERO!H107+FEBRERO!H107+MARZO!H107+ABRIL!H107+MAYO!H107+JUNIO!H107+JULIO!H107+AGOSTO!H107+SEPTIEMBRE!H107+OCTUBRE!H107+NOVIEMBRE!H107+DICIEMBRE!H107</f>
        <v>1623130.09</v>
      </c>
      <c r="I107" s="27">
        <f>ENERO!I107+FEBRERO!I107+MARZO!I107+ABRIL!I107+MAYO!I107+JUNIO!I107+JULIO!I107+AGOSTO!I107+SEPTIEMBRE!I107+OCTUBRE!I107+NOVIEMBRE!I107+DICIEMBRE!I107</f>
        <v>749791.71642439044</v>
      </c>
      <c r="J107" s="27">
        <f>ENERO!J107+FEBRERO!J107+MARZO!J107+ABRIL!J107+MAYO!J107+JUNIO!J107+JULIO!J107+AGOSTO!J107+SEPTIEMBRE!J107+OCTUBRE!J107+NOVIEMBRE!J107+DICIEMBRE!J107</f>
        <v>411012.19999999995</v>
      </c>
      <c r="K107" s="27">
        <f>ENERO!K107+FEBRERO!K107+MARZO!K107+ABRIL!K107+MAYO!K107+JUNIO!K107+JULIO!K107+AGOSTO!K107+SEPTIEMBRE!K107+OCTUBRE!K107+NOVIEMBRE!K107+DICIEMBRE!K107</f>
        <v>9083603.6700000018</v>
      </c>
      <c r="L107" s="27">
        <f>ENERO!L107+FEBRERO!L107+MARZO!L107+ABRIL!L107+MAYO!L107+JUNIO!L107+JULIO!L107+AGOSTO!L107+SEPTIEMBRE!L107+OCTUBRE!L107+NOVIEMBRE!L107+DICIEMBRE!L107</f>
        <v>2403874.5500000003</v>
      </c>
      <c r="M107" s="27">
        <f>ENERO!M107+FEBRERO!M107+MARZO!M107+ABRIL!M107+MAYO!M107+JUNIO!M107+JULIO!M107+AGOSTO!M107+SEPTIEMBRE!M107+OCTUBRE!M107+NOVIEMBRE!M107+DICIEMBRE!M107</f>
        <v>4385316.55</v>
      </c>
      <c r="N107" s="27">
        <f>ENERO!N107+FEBRERO!N107+MARZO!N107+ABRIL!N107+MAYO!N107+JUNIO!N107+JULIO!N107+AGOSTO!N107+SEPTIEMBRE!N107+OCTUBRE!N107+NOVIEMBRE!N107+DICIEMBRE!N107</f>
        <v>15379836.599999998</v>
      </c>
      <c r="O107" s="27">
        <f>ENERO!O107+FEBRERO!O107+MARZO!O107+ABRIL!O107+MAYO!O107+JUNIO!O107+JULIO!O107+AGOSTO!O107+SEPTIEMBRE!O107+OCTUBRE!O107+NOVIEMBRE!O107+DICIEMBRE!O107</f>
        <v>6754404</v>
      </c>
      <c r="P107" s="27">
        <f>ENERO!P107+FEBRERO!P107+MARZO!P107+ABRIL!P107+MAYO!P107+JUNIO!P107+JULIO!P107+AGOSTO!P107+SEPTIEMBRE!P107+OCTUBRE!P107+NOVIEMBRE!P107+DICIEMBRE!P107</f>
        <v>17712450.420000002</v>
      </c>
      <c r="Q107" s="27">
        <f t="shared" si="1"/>
        <v>176429743.9779076</v>
      </c>
      <c r="R107" s="24"/>
      <c r="S107" s="23"/>
    </row>
    <row r="108" spans="1:19" ht="15.75" x14ac:dyDescent="0.25">
      <c r="A108" s="10"/>
      <c r="B108" s="10"/>
      <c r="C108" s="25"/>
      <c r="D108" s="26" t="s">
        <v>103</v>
      </c>
      <c r="E108" s="27">
        <f>ENERO!E108+FEBRERO!E108+MARZO!E108+ABRIL!E108+MAYO!E108+JUNIO!E108+JULIO!E108+AGOSTO!E108+SEPTIEMBRE!E108+OCTUBRE!E108+NOVIEMBRE!E108+DICIEMBRE!E108</f>
        <v>147996652.78999999</v>
      </c>
      <c r="F108" s="27">
        <f>ENERO!F108+FEBRERO!F108+MARZO!F108+ABRIL!F108+MAYO!F108+JUNIO!F108+JULIO!F108+AGOSTO!F108+SEPTIEMBRE!F108+OCTUBRE!F108+NOVIEMBRE!F108+DICIEMBRE!F108</f>
        <v>503686.48403234401</v>
      </c>
      <c r="G108" s="27">
        <f>ENERO!G108+FEBRERO!G108+MARZO!G108+ABRIL!G108+MAYO!G108+JUNIO!G108+JULIO!G108+AGOSTO!G108+SEPTIEMBRE!G108+OCTUBRE!G108+NOVIEMBRE!G108+DICIEMBRE!G108</f>
        <v>723047.50373432192</v>
      </c>
      <c r="H108" s="27">
        <f>ENERO!H108+FEBRERO!H108+MARZO!H108+ABRIL!H108+MAYO!H108+JUNIO!H108+JULIO!H108+AGOSTO!H108+SEPTIEMBRE!H108+OCTUBRE!H108+NOVIEMBRE!H108+DICIEMBRE!H108</f>
        <v>4775335.8</v>
      </c>
      <c r="I108" s="27">
        <f>ENERO!I108+FEBRERO!I108+MARZO!I108+ABRIL!I108+MAYO!I108+JUNIO!I108+JULIO!I108+AGOSTO!I108+SEPTIEMBRE!I108+OCTUBRE!I108+NOVIEMBRE!I108+DICIEMBRE!I108</f>
        <v>5312749.0609252462</v>
      </c>
      <c r="J108" s="27">
        <f>ENERO!J108+FEBRERO!J108+MARZO!J108+ABRIL!J108+MAYO!J108+JUNIO!J108+JULIO!J108+AGOSTO!J108+SEPTIEMBRE!J108+OCTUBRE!J108+NOVIEMBRE!J108+DICIEMBRE!J108</f>
        <v>1435070.2373162189</v>
      </c>
      <c r="K108" s="27">
        <f>ENERO!K108+FEBRERO!K108+MARZO!K108+ABRIL!K108+MAYO!K108+JUNIO!K108+JULIO!K108+AGOSTO!K108+SEPTIEMBRE!K108+OCTUBRE!K108+NOVIEMBRE!K108+DICIEMBRE!K108</f>
        <v>11640446.320000002</v>
      </c>
      <c r="L108" s="27">
        <f>ENERO!L108+FEBRERO!L108+MARZO!L108+ABRIL!L108+MAYO!L108+JUNIO!L108+JULIO!L108+AGOSTO!L108+SEPTIEMBRE!L108+OCTUBRE!L108+NOVIEMBRE!L108+DICIEMBRE!L108</f>
        <v>17032972.149999999</v>
      </c>
      <c r="M108" s="27">
        <f>ENERO!M108+FEBRERO!M108+MARZO!M108+ABRIL!M108+MAYO!M108+JUNIO!M108+JULIO!M108+AGOSTO!M108+SEPTIEMBRE!M108+OCTUBRE!M108+NOVIEMBRE!M108+DICIEMBRE!M108</f>
        <v>5591918.4299999988</v>
      </c>
      <c r="N108" s="27">
        <f>ENERO!N108+FEBRERO!N108+MARZO!N108+ABRIL!N108+MAYO!N108+JUNIO!N108+JULIO!N108+AGOSTO!N108+SEPTIEMBRE!N108+OCTUBRE!N108+NOVIEMBRE!N108+DICIEMBRE!N108</f>
        <v>19611534.880000003</v>
      </c>
      <c r="O108" s="27">
        <f>ENERO!O108+FEBRERO!O108+MARZO!O108+ABRIL!O108+MAYO!O108+JUNIO!O108+JULIO!O108+AGOSTO!O108+SEPTIEMBRE!O108+OCTUBRE!O108+NOVIEMBRE!O108+DICIEMBRE!O108</f>
        <v>8612850</v>
      </c>
      <c r="P108" s="27">
        <f>ENERO!P108+FEBRERO!P108+MARZO!P108+ABRIL!P108+MAYO!P108+JUNIO!P108+JULIO!P108+AGOSTO!P108+SEPTIEMBRE!P108+OCTUBRE!P108+NOVIEMBRE!P108+DICIEMBRE!P108</f>
        <v>22585957.059999999</v>
      </c>
      <c r="Q108" s="27">
        <f t="shared" si="1"/>
        <v>245822220.71600813</v>
      </c>
      <c r="R108" s="24"/>
      <c r="S108" s="23"/>
    </row>
    <row r="109" spans="1:19" ht="15.75" x14ac:dyDescent="0.25">
      <c r="A109" s="10"/>
      <c r="B109" s="10"/>
      <c r="C109" s="25"/>
      <c r="D109" s="26" t="s">
        <v>104</v>
      </c>
      <c r="E109" s="27">
        <f>ENERO!E109+FEBRERO!E109+MARZO!E109+ABRIL!E109+MAYO!E109+JUNIO!E109+JULIO!E109+AGOSTO!E109+SEPTIEMBRE!E109+OCTUBRE!E109+NOVIEMBRE!E109+DICIEMBRE!E109</f>
        <v>175938144.64000002</v>
      </c>
      <c r="F109" s="27">
        <f>ENERO!F109+FEBRERO!F109+MARZO!F109+ABRIL!F109+MAYO!F109+JUNIO!F109+JULIO!F109+AGOSTO!F109+SEPTIEMBRE!F109+OCTUBRE!F109+NOVIEMBRE!F109+DICIEMBRE!F109</f>
        <v>592847.68664944009</v>
      </c>
      <c r="G109" s="27">
        <f>ENERO!G109+FEBRERO!G109+MARZO!G109+ABRIL!G109+MAYO!G109+JUNIO!G109+JULIO!G109+AGOSTO!G109+SEPTIEMBRE!G109+OCTUBRE!G109+NOVIEMBRE!G109+DICIEMBRE!G109</f>
        <v>8993674.2578603774</v>
      </c>
      <c r="H109" s="27">
        <f>ENERO!H109+FEBRERO!H109+MARZO!H109+ABRIL!H109+MAYO!H109+JUNIO!H109+JULIO!H109+AGOSTO!H109+SEPTIEMBRE!H109+OCTUBRE!H109+NOVIEMBRE!H109+DICIEMBRE!H109</f>
        <v>5445174.5399999991</v>
      </c>
      <c r="I109" s="27">
        <f>ENERO!I109+FEBRERO!I109+MARZO!I109+ABRIL!I109+MAYO!I109+JUNIO!I109+JULIO!I109+AGOSTO!I109+SEPTIEMBRE!I109+OCTUBRE!I109+NOVIEMBRE!I109+DICIEMBRE!I109</f>
        <v>295350.85939076846</v>
      </c>
      <c r="J109" s="27">
        <f>ENERO!J109+FEBRERO!J109+MARZO!J109+ABRIL!J109+MAYO!J109+JUNIO!J109+JULIO!J109+AGOSTO!J109+SEPTIEMBRE!J109+OCTUBRE!J109+NOVIEMBRE!J109+DICIEMBRE!J109</f>
        <v>251589.29</v>
      </c>
      <c r="K109" s="27">
        <f>ENERO!K109+FEBRERO!K109+MARZO!K109+ABRIL!K109+MAYO!K109+JUNIO!K109+JULIO!K109+AGOSTO!K109+SEPTIEMBRE!K109+OCTUBRE!K109+NOVIEMBRE!K109+DICIEMBRE!K109</f>
        <v>13805544.630000003</v>
      </c>
      <c r="L109" s="27">
        <f>ENERO!L109+FEBRERO!L109+MARZO!L109+ABRIL!L109+MAYO!L109+JUNIO!L109+JULIO!L109+AGOSTO!L109+SEPTIEMBRE!L109+OCTUBRE!L109+NOVIEMBRE!L109+DICIEMBRE!L109</f>
        <v>946911.57000000007</v>
      </c>
      <c r="M109" s="27">
        <f>ENERO!M109+FEBRERO!M109+MARZO!M109+ABRIL!M109+MAYO!M109+JUNIO!M109+JULIO!M109+AGOSTO!M109+SEPTIEMBRE!M109+OCTUBRE!M109+NOVIEMBRE!M109+DICIEMBRE!M109</f>
        <v>6647662.3699999992</v>
      </c>
      <c r="N109" s="27">
        <f>ENERO!N109+FEBRERO!N109+MARZO!N109+ABRIL!N109+MAYO!N109+JUNIO!N109+JULIO!N109+AGOSTO!N109+SEPTIEMBRE!N109+OCTUBRE!N109+NOVIEMBRE!N109+DICIEMBRE!N109</f>
        <v>23314155.359999996</v>
      </c>
      <c r="O109" s="27">
        <f>ENERO!O109+FEBRERO!O109+MARZO!O109+ABRIL!O109+MAYO!O109+JUNIO!O109+JULIO!O109+AGOSTO!O109+SEPTIEMBRE!O109+OCTUBRE!O109+NOVIEMBRE!O109+DICIEMBRE!O109</f>
        <v>15282000</v>
      </c>
      <c r="P109" s="27">
        <f>ENERO!P109+FEBRERO!P109+MARZO!P109+ABRIL!P109+MAYO!P109+JUNIO!P109+JULIO!P109+AGOSTO!P109+SEPTIEMBRE!P109+OCTUBRE!P109+NOVIEMBRE!P109+DICIEMBRE!P109</f>
        <v>26850143.590000004</v>
      </c>
      <c r="Q109" s="27">
        <f t="shared" si="1"/>
        <v>278363198.79390061</v>
      </c>
      <c r="R109" s="24"/>
      <c r="S109" s="23"/>
    </row>
    <row r="110" spans="1:19" ht="15.75" x14ac:dyDescent="0.25">
      <c r="A110" s="10"/>
      <c r="B110" s="10"/>
      <c r="C110" s="25"/>
      <c r="D110" s="26" t="s">
        <v>105</v>
      </c>
      <c r="E110" s="27">
        <f>ENERO!E110+FEBRERO!E110+MARZO!E110+ABRIL!E110+MAYO!E110+JUNIO!E110+JULIO!E110+AGOSTO!E110+SEPTIEMBRE!E110+OCTUBRE!E110+NOVIEMBRE!E110+DICIEMBRE!E110</f>
        <v>65615878.229999997</v>
      </c>
      <c r="F110" s="27">
        <f>ENERO!F110+FEBRERO!F110+MARZO!F110+ABRIL!F110+MAYO!F110+JUNIO!F110+JULIO!F110+AGOSTO!F110+SEPTIEMBRE!F110+OCTUBRE!F110+NOVIEMBRE!F110+DICIEMBRE!F110</f>
        <v>214658.60868951201</v>
      </c>
      <c r="G110" s="27">
        <f>ENERO!G110+FEBRERO!G110+MARZO!G110+ABRIL!G110+MAYO!G110+JUNIO!G110+JULIO!G110+AGOSTO!G110+SEPTIEMBRE!G110+OCTUBRE!G110+NOVIEMBRE!G110+DICIEMBRE!G110</f>
        <v>5922658.0669535752</v>
      </c>
      <c r="H110" s="27">
        <f>ENERO!H110+FEBRERO!H110+MARZO!H110+ABRIL!H110+MAYO!H110+JUNIO!H110+JULIO!H110+AGOSTO!H110+SEPTIEMBRE!H110+OCTUBRE!H110+NOVIEMBRE!H110+DICIEMBRE!H110</f>
        <v>2014395.31</v>
      </c>
      <c r="I110" s="27">
        <f>ENERO!I110+FEBRERO!I110+MARZO!I110+ABRIL!I110+MAYO!I110+JUNIO!I110+JULIO!I110+AGOSTO!I110+SEPTIEMBRE!I110+OCTUBRE!I110+NOVIEMBRE!I110+DICIEMBRE!I110</f>
        <v>299631.30112106941</v>
      </c>
      <c r="J110" s="27">
        <f>ENERO!J110+FEBRERO!J110+MARZO!J110+ABRIL!J110+MAYO!J110+JUNIO!J110+JULIO!J110+AGOSTO!J110+SEPTIEMBRE!J110+OCTUBRE!J110+NOVIEMBRE!J110+DICIEMBRE!J110</f>
        <v>156931.94000000003</v>
      </c>
      <c r="K110" s="27">
        <f>ENERO!K110+FEBRERO!K110+MARZO!K110+ABRIL!K110+MAYO!K110+JUNIO!K110+JULIO!K110+AGOSTO!K110+SEPTIEMBRE!K110+OCTUBRE!K110+NOVIEMBRE!K110+DICIEMBRE!K110</f>
        <v>5113364.59</v>
      </c>
      <c r="L110" s="27">
        <f>ENERO!L110+FEBRERO!L110+MARZO!L110+ABRIL!L110+MAYO!L110+JUNIO!L110+JULIO!L110+AGOSTO!L110+SEPTIEMBRE!L110+OCTUBRE!L110+NOVIEMBRE!L110+DICIEMBRE!L110</f>
        <v>960634.94000000006</v>
      </c>
      <c r="M110" s="27">
        <f>ENERO!M110+FEBRERO!M110+MARZO!M110+ABRIL!M110+MAYO!M110+JUNIO!M110+JULIO!M110+AGOSTO!M110+SEPTIEMBRE!M110+OCTUBRE!M110+NOVIEMBRE!M110+DICIEMBRE!M110</f>
        <v>2479235.48</v>
      </c>
      <c r="N110" s="27">
        <f>ENERO!N110+FEBRERO!N110+MARZO!N110+ABRIL!N110+MAYO!N110+JUNIO!N110+JULIO!N110+AGOSTO!N110+SEPTIEMBRE!N110+OCTUBRE!N110+NOVIEMBRE!N110+DICIEMBRE!N110</f>
        <v>8694979.4400000013</v>
      </c>
      <c r="O110" s="27">
        <f>ENERO!O110+FEBRERO!O110+MARZO!O110+ABRIL!O110+MAYO!O110+JUNIO!O110+JULIO!O110+AGOSTO!O110+SEPTIEMBRE!O110+OCTUBRE!O110+NOVIEMBRE!O110+DICIEMBRE!O110</f>
        <v>5699400</v>
      </c>
      <c r="P110" s="27">
        <f>ENERO!P110+FEBRERO!P110+MARZO!P110+ABRIL!P110+MAYO!P110+JUNIO!P110+JULIO!P110+AGOSTO!P110+SEPTIEMBRE!P110+OCTUBRE!P110+NOVIEMBRE!P110+DICIEMBRE!P110</f>
        <v>10013722.569999998</v>
      </c>
      <c r="Q110" s="27">
        <f t="shared" si="1"/>
        <v>107185490.47676414</v>
      </c>
      <c r="R110" s="24"/>
      <c r="S110" s="23"/>
    </row>
    <row r="111" spans="1:19" ht="15.75" x14ac:dyDescent="0.25">
      <c r="A111" s="10"/>
      <c r="B111" s="10"/>
      <c r="C111" s="25"/>
      <c r="D111" s="26" t="s">
        <v>106</v>
      </c>
      <c r="E111" s="27">
        <f>ENERO!E111+FEBRERO!E111+MARZO!E111+ABRIL!E111+MAYO!E111+JUNIO!E111+JULIO!E111+AGOSTO!E111+SEPTIEMBRE!E111+OCTUBRE!E111+NOVIEMBRE!E111+DICIEMBRE!E111</f>
        <v>777018697.29999995</v>
      </c>
      <c r="F111" s="27">
        <f>ENERO!F111+FEBRERO!F111+MARZO!F111+ABRIL!F111+MAYO!F111+JUNIO!F111+JULIO!F111+AGOSTO!F111+SEPTIEMBRE!F111+OCTUBRE!F111+NOVIEMBRE!F111+DICIEMBRE!F111</f>
        <v>2636252.9987086323</v>
      </c>
      <c r="G111" s="27">
        <f>ENERO!G111+FEBRERO!G111+MARZO!G111+ABRIL!G111+MAYO!G111+JUNIO!G111+JULIO!G111+AGOSTO!G111+SEPTIEMBRE!G111+OCTUBRE!G111+NOVIEMBRE!G111+DICIEMBRE!G111</f>
        <v>8785299.8121981621</v>
      </c>
      <c r="H111" s="27">
        <f>ENERO!H111+FEBRERO!H111+MARZO!H111+ABRIL!H111+MAYO!H111+JUNIO!H111+JULIO!H111+AGOSTO!H111+SEPTIEMBRE!H111+OCTUBRE!H111+NOVIEMBRE!H111+DICIEMBRE!H111</f>
        <v>21492074.289999999</v>
      </c>
      <c r="I111" s="27">
        <f>ENERO!I111+FEBRERO!I111+MARZO!I111+ABRIL!I111+MAYO!I111+JUNIO!I111+JULIO!I111+AGOSTO!I111+SEPTIEMBRE!I111+OCTUBRE!I111+NOVIEMBRE!I111+DICIEMBRE!I111</f>
        <v>30592360.296461187</v>
      </c>
      <c r="J111" s="27">
        <f>ENERO!J111+FEBRERO!J111+MARZO!J111+ABRIL!J111+MAYO!J111+JUNIO!J111+JULIO!J111+AGOSTO!J111+SEPTIEMBRE!J111+OCTUBRE!J111+NOVIEMBRE!J111+DICIEMBRE!J111</f>
        <v>15465677.163282035</v>
      </c>
      <c r="K111" s="27">
        <f>ENERO!K111+FEBRERO!K111+MARZO!K111+ABRIL!K111+MAYO!K111+JUNIO!K111+JULIO!K111+AGOSTO!K111+SEPTIEMBRE!K111+OCTUBRE!K111+NOVIEMBRE!K111+DICIEMBRE!K111</f>
        <v>61070016.479999997</v>
      </c>
      <c r="L111" s="27">
        <f>ENERO!L111+FEBRERO!L111+MARZO!L111+ABRIL!L111+MAYO!L111+JUNIO!L111+JULIO!L111+AGOSTO!L111+SEPTIEMBRE!L111+OCTUBRE!L111+NOVIEMBRE!L111+DICIEMBRE!L111</f>
        <v>98080826.019999981</v>
      </c>
      <c r="M111" s="27">
        <f>ENERO!M111+FEBRERO!M111+MARZO!M111+ABRIL!M111+MAYO!M111+JUNIO!M111+JULIO!M111+AGOSTO!M111+SEPTIEMBRE!M111+OCTUBRE!M111+NOVIEMBRE!M111+DICIEMBRE!M111</f>
        <v>29358946.789999999</v>
      </c>
      <c r="N111" s="27">
        <f>ENERO!N111+FEBRERO!N111+MARZO!N111+ABRIL!N111+MAYO!N111+JUNIO!N111+JULIO!N111+AGOSTO!N111+SEPTIEMBRE!N111+OCTUBRE!N111+NOVIEMBRE!N111+DICIEMBRE!N111</f>
        <v>102965366.59999999</v>
      </c>
      <c r="O111" s="27">
        <f>ENERO!O111+FEBRERO!O111+MARZO!O111+ABRIL!O111+MAYO!O111+JUNIO!O111+JULIO!O111+AGOSTO!O111+SEPTIEMBRE!O111+OCTUBRE!O111+NOVIEMBRE!O111+DICIEMBRE!O111</f>
        <v>67491900</v>
      </c>
      <c r="P111" s="27">
        <f>ENERO!P111+FEBRERO!P111+MARZO!P111+ABRIL!P111+MAYO!P111+JUNIO!P111+JULIO!P111+AGOSTO!P111+SEPTIEMBRE!P111+OCTUBRE!P111+NOVIEMBRE!P111+DICIEMBRE!P111</f>
        <v>118581809.04999998</v>
      </c>
      <c r="Q111" s="27">
        <f t="shared" si="1"/>
        <v>1333539226.8006499</v>
      </c>
      <c r="R111" s="24"/>
      <c r="S111" s="23"/>
    </row>
    <row r="112" spans="1:19" ht="15.75" x14ac:dyDescent="0.25">
      <c r="A112" s="10"/>
      <c r="B112" s="10"/>
      <c r="C112" s="25"/>
      <c r="D112" s="26" t="s">
        <v>107</v>
      </c>
      <c r="E112" s="27">
        <f>ENERO!E112+FEBRERO!E112+MARZO!E112+ABRIL!E112+MAYO!E112+JUNIO!E112+JULIO!E112+AGOSTO!E112+SEPTIEMBRE!E112+OCTUBRE!E112+NOVIEMBRE!E112+DICIEMBRE!E112</f>
        <v>84936608.139999986</v>
      </c>
      <c r="F112" s="27">
        <f>ENERO!F112+FEBRERO!F112+MARZO!F112+ABRIL!F112+MAYO!F112+JUNIO!F112+JULIO!F112+AGOSTO!F112+SEPTIEMBRE!F112+OCTUBRE!F112+NOVIEMBRE!F112+DICIEMBRE!F112</f>
        <v>282778.75049737596</v>
      </c>
      <c r="G112" s="27">
        <f>ENERO!G112+FEBRERO!G112+MARZO!G112+ABRIL!G112+MAYO!G112+JUNIO!G112+JULIO!G112+AGOSTO!G112+SEPTIEMBRE!G112+OCTUBRE!G112+NOVIEMBRE!G112+DICIEMBRE!G112</f>
        <v>9962354.24561668</v>
      </c>
      <c r="H112" s="27">
        <f>ENERO!H112+FEBRERO!H112+MARZO!H112+ABRIL!H112+MAYO!H112+JUNIO!H112+JULIO!H112+AGOSTO!H112+SEPTIEMBRE!H112+OCTUBRE!H112+NOVIEMBRE!H112+DICIEMBRE!H112</f>
        <v>2285675.63</v>
      </c>
      <c r="I112" s="27">
        <f>ENERO!I112+FEBRERO!I112+MARZO!I112+ABRIL!I112+MAYO!I112+JUNIO!I112+JULIO!I112+AGOSTO!I112+SEPTIEMBRE!I112+OCTUBRE!I112+NOVIEMBRE!I112+DICIEMBRE!I112</f>
        <v>1169275.6059938874</v>
      </c>
      <c r="J112" s="27">
        <f>ENERO!J112+FEBRERO!J112+MARZO!J112+ABRIL!J112+MAYO!J112+JUNIO!J112+JULIO!J112+AGOSTO!J112+SEPTIEMBRE!J112+OCTUBRE!J112+NOVIEMBRE!J112+DICIEMBRE!J112</f>
        <v>525597.43000000005</v>
      </c>
      <c r="K112" s="27">
        <f>ENERO!K112+FEBRERO!K112+MARZO!K112+ABRIL!K112+MAYO!K112+JUNIO!K112+JULIO!K112+AGOSTO!K112+SEPTIEMBRE!K112+OCTUBRE!K112+NOVIEMBRE!K112+DICIEMBRE!K112</f>
        <v>6645996.2200000007</v>
      </c>
      <c r="L112" s="27">
        <f>ENERO!L112+FEBRERO!L112+MARZO!L112+ABRIL!L112+MAYO!L112+JUNIO!L112+JULIO!L112+AGOSTO!L112+SEPTIEMBRE!L112+OCTUBRE!L112+NOVIEMBRE!L112+DICIEMBRE!L112</f>
        <v>3748763.4699999997</v>
      </c>
      <c r="M112" s="27">
        <f>ENERO!M112+FEBRERO!M112+MARZO!M112+ABRIL!M112+MAYO!M112+JUNIO!M112+JULIO!M112+AGOSTO!M112+SEPTIEMBRE!M112+OCTUBRE!M112+NOVIEMBRE!M112+DICIEMBRE!M112</f>
        <v>3209251.67</v>
      </c>
      <c r="N112" s="27">
        <f>ENERO!N112+FEBRERO!N112+MARZO!N112+ABRIL!N112+MAYO!N112+JUNIO!N112+JULIO!N112+AGOSTO!N112+SEPTIEMBRE!N112+OCTUBRE!N112+NOVIEMBRE!N112+DICIEMBRE!N112</f>
        <v>11255234.710000001</v>
      </c>
      <c r="O112" s="27">
        <f>ENERO!O112+FEBRERO!O112+MARZO!O112+ABRIL!O112+MAYO!O112+JUNIO!O112+JULIO!O112+AGOSTO!O112+SEPTIEMBRE!O112+OCTUBRE!O112+NOVIEMBRE!O112+DICIEMBRE!O112</f>
        <v>7377600</v>
      </c>
      <c r="P112" s="27">
        <f>ENERO!P112+FEBRERO!P112+MARZO!P112+ABRIL!P112+MAYO!P112+JUNIO!P112+JULIO!P112+AGOSTO!P112+SEPTIEMBRE!P112+OCTUBRE!P112+NOVIEMBRE!P112+DICIEMBRE!P112</f>
        <v>12962283.690000001</v>
      </c>
      <c r="Q112" s="27">
        <f t="shared" si="1"/>
        <v>144361419.56210792</v>
      </c>
      <c r="R112" s="24"/>
      <c r="S112" s="23"/>
    </row>
    <row r="113" spans="1:19" ht="15.75" x14ac:dyDescent="0.25">
      <c r="A113" s="10"/>
      <c r="B113" s="10"/>
      <c r="C113" s="25"/>
      <c r="D113" s="26" t="s">
        <v>108</v>
      </c>
      <c r="E113" s="27">
        <f>ENERO!E113+FEBRERO!E113+MARZO!E113+ABRIL!E113+MAYO!E113+JUNIO!E113+JULIO!E113+AGOSTO!E113+SEPTIEMBRE!E113+OCTUBRE!E113+NOVIEMBRE!E113+DICIEMBRE!E113</f>
        <v>104053562.23999999</v>
      </c>
      <c r="F113" s="27">
        <f>ENERO!F113+FEBRERO!F113+MARZO!F113+ABRIL!F113+MAYO!F113+JUNIO!F113+JULIO!F113+AGOSTO!F113+SEPTIEMBRE!F113+OCTUBRE!F113+NOVIEMBRE!F113+DICIEMBRE!F113</f>
        <v>351343.58658263198</v>
      </c>
      <c r="G113" s="27">
        <f>ENERO!G113+FEBRERO!G113+MARZO!G113+ABRIL!G113+MAYO!G113+JUNIO!G113+JULIO!G113+AGOSTO!G113+SEPTIEMBRE!G113+OCTUBRE!G113+NOVIEMBRE!G113+DICIEMBRE!G113</f>
        <v>10134775.503268233</v>
      </c>
      <c r="H113" s="27">
        <f>ENERO!H113+FEBRERO!H113+MARZO!H113+ABRIL!H113+MAYO!H113+JUNIO!H113+JULIO!H113+AGOSTO!H113+SEPTIEMBRE!H113+OCTUBRE!H113+NOVIEMBRE!H113+DICIEMBRE!H113</f>
        <v>3228034.51</v>
      </c>
      <c r="I113" s="27">
        <f>ENERO!I113+FEBRERO!I113+MARZO!I113+ABRIL!I113+MAYO!I113+JUNIO!I113+JULIO!I113+AGOSTO!I113+SEPTIEMBRE!I113+OCTUBRE!I113+NOVIEMBRE!I113+DICIEMBRE!I113</f>
        <v>407355.88800031098</v>
      </c>
      <c r="J113" s="27">
        <f>ENERO!J113+FEBRERO!J113+MARZO!J113+ABRIL!J113+MAYO!J113+JUNIO!J113+JULIO!J113+AGOSTO!J113+SEPTIEMBRE!J113+OCTUBRE!J113+NOVIEMBRE!J113+DICIEMBRE!J113</f>
        <v>241625.37</v>
      </c>
      <c r="K113" s="27">
        <f>ENERO!K113+FEBRERO!K113+MARZO!K113+ABRIL!K113+MAYO!K113+JUNIO!K113+JULIO!K113+AGOSTO!K113+SEPTIEMBRE!K113+OCTUBRE!K113+NOVIEMBRE!K113+DICIEMBRE!K113</f>
        <v>8168852.6799999997</v>
      </c>
      <c r="L113" s="27">
        <f>ENERO!L113+FEBRERO!L113+MARZO!L113+ABRIL!L113+MAYO!L113+JUNIO!L113+JULIO!L113+AGOSTO!L113+SEPTIEMBRE!L113+OCTUBRE!L113+NOVIEMBRE!L113+DICIEMBRE!L113</f>
        <v>1306006.02</v>
      </c>
      <c r="M113" s="27">
        <f>ENERO!M113+FEBRERO!M113+MARZO!M113+ABRIL!M113+MAYO!M113+JUNIO!M113+JULIO!M113+AGOSTO!M113+SEPTIEMBRE!M113+OCTUBRE!M113+NOVIEMBRE!M113+DICIEMBRE!M113</f>
        <v>3931568.5199999996</v>
      </c>
      <c r="N113" s="27">
        <f>ENERO!N113+FEBRERO!N113+MARZO!N113+ABRIL!N113+MAYO!N113+JUNIO!N113+JULIO!N113+AGOSTO!N113+SEPTIEMBRE!N113+OCTUBRE!N113+NOVIEMBRE!N113+DICIEMBRE!N113</f>
        <v>13788487.509999998</v>
      </c>
      <c r="O113" s="27">
        <f>ENERO!O113+FEBRERO!O113+MARZO!O113+ABRIL!O113+MAYO!O113+JUNIO!O113+JULIO!O113+AGOSTO!O113+SEPTIEMBRE!O113+OCTUBRE!O113+NOVIEMBRE!O113+DICIEMBRE!O113</f>
        <v>9038100</v>
      </c>
      <c r="P113" s="27">
        <f>ENERO!P113+FEBRERO!P113+MARZO!P113+ABRIL!P113+MAYO!P113+JUNIO!P113+JULIO!P113+AGOSTO!P113+SEPTIEMBRE!P113+OCTUBRE!P113+NOVIEMBRE!P113+DICIEMBRE!P113</f>
        <v>15879746.279999999</v>
      </c>
      <c r="Q113" s="27">
        <f t="shared" si="1"/>
        <v>170529458.10785115</v>
      </c>
      <c r="R113" s="24"/>
      <c r="S113" s="23"/>
    </row>
    <row r="114" spans="1:19" ht="15.75" x14ac:dyDescent="0.25">
      <c r="A114" s="10"/>
      <c r="B114" s="10"/>
      <c r="C114" s="25"/>
      <c r="D114" s="26" t="s">
        <v>109</v>
      </c>
      <c r="E114" s="27">
        <f>ENERO!E114+FEBRERO!E114+MARZO!E114+ABRIL!E114+MAYO!E114+JUNIO!E114+JULIO!E114+AGOSTO!E114+SEPTIEMBRE!E114+OCTUBRE!E114+NOVIEMBRE!E114+DICIEMBRE!E114</f>
        <v>140467301.41999999</v>
      </c>
      <c r="F114" s="27">
        <f>ENERO!F114+FEBRERO!F114+MARZO!F114+ABRIL!F114+MAYO!F114+JUNIO!F114+JULIO!F114+AGOSTO!F114+SEPTIEMBRE!F114+OCTUBRE!F114+NOVIEMBRE!F114+DICIEMBRE!F114</f>
        <v>474395.17412939208</v>
      </c>
      <c r="G114" s="27">
        <f>ENERO!G114+FEBRERO!G114+MARZO!G114+ABRIL!G114+MAYO!G114+JUNIO!G114+JULIO!G114+AGOSTO!G114+SEPTIEMBRE!G114+OCTUBRE!G114+NOVIEMBRE!G114+DICIEMBRE!G114</f>
        <v>17909603.393938873</v>
      </c>
      <c r="H114" s="27">
        <f>ENERO!H114+FEBRERO!H114+MARZO!H114+ABRIL!H114+MAYO!H114+JUNIO!H114+JULIO!H114+AGOSTO!H114+SEPTIEMBRE!H114+OCTUBRE!H114+NOVIEMBRE!H114+DICIEMBRE!H114</f>
        <v>4362711.75</v>
      </c>
      <c r="I114" s="27">
        <f>ENERO!I114+FEBRERO!I114+MARZO!I114+ABRIL!I114+MAYO!I114+JUNIO!I114+JULIO!I114+AGOSTO!I114+SEPTIEMBRE!I114+OCTUBRE!I114+NOVIEMBRE!I114+DICIEMBRE!I114</f>
        <v>495105.09347148135</v>
      </c>
      <c r="J114" s="27">
        <f>ENERO!J114+FEBRERO!J114+MARZO!J114+ABRIL!J114+MAYO!J114+JUNIO!J114+JULIO!J114+AGOSTO!J114+SEPTIEMBRE!J114+OCTUBRE!J114+NOVIEMBRE!J114+DICIEMBRE!J114</f>
        <v>274008.13</v>
      </c>
      <c r="K114" s="27">
        <f>ENERO!K114+FEBRERO!K114+MARZO!K114+ABRIL!K114+MAYO!K114+JUNIO!K114+JULIO!K114+AGOSTO!K114+SEPTIEMBRE!K114+OCTUBRE!K114+NOVIEMBRE!K114+DICIEMBRE!K114</f>
        <v>11028097.630000001</v>
      </c>
      <c r="L114" s="27">
        <f>ENERO!L114+FEBRERO!L114+MARZO!L114+ABRIL!L114+MAYO!L114+JUNIO!L114+JULIO!L114+AGOSTO!L114+SEPTIEMBRE!L114+OCTUBRE!L114+NOVIEMBRE!L114+DICIEMBRE!L114</f>
        <v>1587334.8399999999</v>
      </c>
      <c r="M114" s="27">
        <f>ENERO!M114+FEBRERO!M114+MARZO!M114+ABRIL!M114+MAYO!M114+JUNIO!M114+JULIO!M114+AGOSTO!M114+SEPTIEMBRE!M114+OCTUBRE!M114+NOVIEMBRE!M114+DICIEMBRE!M114</f>
        <v>5307428.71</v>
      </c>
      <c r="N114" s="27">
        <f>ENERO!N114+FEBRERO!N114+MARZO!N114+ABRIL!N114+MAYO!N114+JUNIO!N114+JULIO!N114+AGOSTO!N114+SEPTIEMBRE!N114+OCTUBRE!N114+NOVIEMBRE!N114+DICIEMBRE!N114</f>
        <v>18613794.040000007</v>
      </c>
      <c r="O114" s="27">
        <f>ENERO!O114+FEBRERO!O114+MARZO!O114+ABRIL!O114+MAYO!O114+JUNIO!O114+JULIO!O114+AGOSTO!O114+SEPTIEMBRE!O114+OCTUBRE!O114+NOVIEMBRE!O114+DICIEMBRE!O114</f>
        <v>12201000</v>
      </c>
      <c r="P114" s="27">
        <f>ENERO!P114+FEBRERO!P114+MARZO!P114+ABRIL!P114+MAYO!P114+JUNIO!P114+JULIO!P114+AGOSTO!P114+SEPTIEMBRE!P114+OCTUBRE!P114+NOVIEMBRE!P114+DICIEMBRE!P114</f>
        <v>21436893.200000003</v>
      </c>
      <c r="Q114" s="27">
        <f t="shared" si="1"/>
        <v>234157673.3815397</v>
      </c>
      <c r="R114" s="24"/>
      <c r="S114" s="23"/>
    </row>
    <row r="115" spans="1:19" ht="15.75" x14ac:dyDescent="0.25">
      <c r="A115" s="10"/>
      <c r="B115" s="10"/>
      <c r="C115" s="25"/>
      <c r="D115" s="26" t="s">
        <v>110</v>
      </c>
      <c r="E115" s="27">
        <f>ENERO!E115+FEBRERO!E115+MARZO!E115+ABRIL!E115+MAYO!E115+JUNIO!E115+JULIO!E115+AGOSTO!E115+SEPTIEMBRE!E115+OCTUBRE!E115+NOVIEMBRE!E115+DICIEMBRE!E115</f>
        <v>98807193.219999999</v>
      </c>
      <c r="F115" s="27">
        <f>ENERO!F115+FEBRERO!F115+MARZO!F115+ABRIL!F115+MAYO!F115+JUNIO!F115+JULIO!F115+AGOSTO!F115+SEPTIEMBRE!F115+OCTUBRE!F115+NOVIEMBRE!F115+DICIEMBRE!F115</f>
        <v>336025.03897457599</v>
      </c>
      <c r="G115" s="27">
        <f>ENERO!G115+FEBRERO!G115+MARZO!G115+ABRIL!G115+MAYO!G115+JUNIO!G115+JULIO!G115+AGOSTO!G115+SEPTIEMBRE!G115+OCTUBRE!G115+NOVIEMBRE!G115+DICIEMBRE!G115</f>
        <v>23600482.980882891</v>
      </c>
      <c r="H115" s="27">
        <f>ENERO!H115+FEBRERO!H115+MARZO!H115+ABRIL!H115+MAYO!H115+JUNIO!H115+JULIO!H115+AGOSTO!H115+SEPTIEMBRE!H115+OCTUBRE!H115+NOVIEMBRE!H115+DICIEMBRE!H115</f>
        <v>3080506.2</v>
      </c>
      <c r="I115" s="27">
        <f>ENERO!I115+FEBRERO!I115+MARZO!I115+ABRIL!I115+MAYO!I115+JUNIO!I115+JULIO!I115+AGOSTO!I115+SEPTIEMBRE!I115+OCTUBRE!I115+NOVIEMBRE!I115+DICIEMBRE!I115</f>
        <v>697712.94203906157</v>
      </c>
      <c r="J115" s="27">
        <f>ENERO!J115+FEBRERO!J115+MARZO!J115+ABRIL!J115+MAYO!J115+JUNIO!J115+JULIO!J115+AGOSTO!J115+SEPTIEMBRE!J115+OCTUBRE!J115+NOVIEMBRE!J115+DICIEMBRE!J115</f>
        <v>373647.44999999995</v>
      </c>
      <c r="K115" s="27">
        <f>ENERO!K115+FEBRERO!K115+MARZO!K115+ABRIL!K115+MAYO!K115+JUNIO!K115+JULIO!K115+AGOSTO!K115+SEPTIEMBRE!K115+OCTUBRE!K115+NOVIEMBRE!K115+DICIEMBRE!K115</f>
        <v>7770142.7200000007</v>
      </c>
      <c r="L115" s="27">
        <f>ENERO!L115+FEBRERO!L115+MARZO!L115+ABRIL!L115+MAYO!L115+JUNIO!L115+JULIO!L115+AGOSTO!L115+SEPTIEMBRE!L115+OCTUBRE!L115+NOVIEMBRE!L115+DICIEMBRE!L115</f>
        <v>2236907.0299999998</v>
      </c>
      <c r="M115" s="27">
        <f>ENERO!M115+FEBRERO!M115+MARZO!M115+ABRIL!M115+MAYO!M115+JUNIO!M115+JULIO!M115+AGOSTO!M115+SEPTIEMBRE!M115+OCTUBRE!M115+NOVIEMBRE!M115+DICIEMBRE!M115</f>
        <v>3733339.1899999995</v>
      </c>
      <c r="N115" s="27">
        <f>ENERO!N115+FEBRERO!N115+MARZO!N115+ABRIL!N115+MAYO!N115+JUNIO!N115+JULIO!N115+AGOSTO!N115+SEPTIEMBRE!N115+OCTUBRE!N115+NOVIEMBRE!N115+DICIEMBRE!N115</f>
        <v>13093273.979999999</v>
      </c>
      <c r="O115" s="27">
        <f>ENERO!O115+FEBRERO!O115+MARZO!O115+ABRIL!O115+MAYO!O115+JUNIO!O115+JULIO!O115+AGOSTO!O115+SEPTIEMBRE!O115+OCTUBRE!O115+NOVIEMBRE!O115+DICIEMBRE!O115</f>
        <v>8582400</v>
      </c>
      <c r="P115" s="27">
        <f>ENERO!P115+FEBRERO!P115+MARZO!P115+ABRIL!P115+MAYO!P115+JUNIO!P115+JULIO!P115+AGOSTO!P115+SEPTIEMBRE!P115+OCTUBRE!P115+NOVIEMBRE!P115+DICIEMBRE!P115</f>
        <v>15079091.239999998</v>
      </c>
      <c r="Q115" s="27">
        <f t="shared" si="1"/>
        <v>177390721.99189654</v>
      </c>
      <c r="R115" s="24"/>
      <c r="S115" s="23"/>
    </row>
    <row r="116" spans="1:19" ht="15.75" x14ac:dyDescent="0.25">
      <c r="A116" s="10"/>
      <c r="B116" s="10"/>
      <c r="C116" s="25"/>
      <c r="D116" s="26" t="s">
        <v>111</v>
      </c>
      <c r="E116" s="27">
        <f>ENERO!E116+FEBRERO!E116+MARZO!E116+ABRIL!E116+MAYO!E116+JUNIO!E116+JULIO!E116+AGOSTO!E116+SEPTIEMBRE!E116+OCTUBRE!E116+NOVIEMBRE!E116+DICIEMBRE!E116</f>
        <v>75172628.25</v>
      </c>
      <c r="F116" s="27">
        <f>ENERO!F116+FEBRERO!F116+MARZO!F116+ABRIL!F116+MAYO!F116+JUNIO!F116+JULIO!F116+AGOSTO!F116+SEPTIEMBRE!F116+OCTUBRE!F116+NOVIEMBRE!F116+DICIEMBRE!F116</f>
        <v>265739.93818467198</v>
      </c>
      <c r="G116" s="27">
        <f>ENERO!G116+FEBRERO!G116+MARZO!G116+ABRIL!G116+MAYO!G116+JUNIO!G116+JULIO!G116+AGOSTO!G116+SEPTIEMBRE!G116+OCTUBRE!G116+NOVIEMBRE!G116+DICIEMBRE!G116</f>
        <v>7267790.5472867694</v>
      </c>
      <c r="H116" s="27">
        <f>ENERO!H116+FEBRERO!H116+MARZO!H116+ABRIL!H116+MAYO!H116+JUNIO!H116+JULIO!H116+AGOSTO!H116+SEPTIEMBRE!H116+OCTUBRE!H116+NOVIEMBRE!H116+DICIEMBRE!H116</f>
        <v>2378307.9200000004</v>
      </c>
      <c r="I116" s="27">
        <f>ENERO!I116+FEBRERO!I116+MARZO!I116+ABRIL!I116+MAYO!I116+JUNIO!I116+JULIO!I116+AGOSTO!I116+SEPTIEMBRE!I116+OCTUBRE!I116+NOVIEMBRE!I116+DICIEMBRE!I116</f>
        <v>422337.4740563645</v>
      </c>
      <c r="J116" s="27">
        <f>ENERO!J116+FEBRERO!J116+MARZO!J116+ABRIL!J116+MAYO!J116+JUNIO!J116+JULIO!J116+AGOSTO!J116+SEPTIEMBRE!J116+OCTUBRE!J116+NOVIEMBRE!J116+DICIEMBRE!J116</f>
        <v>199278.63999999998</v>
      </c>
      <c r="K116" s="27">
        <f>ENERO!K116+FEBRERO!K116+MARZO!K116+ABRIL!K116+MAYO!K116+JUNIO!K116+JULIO!K116+AGOSTO!K116+SEPTIEMBRE!K116+OCTUBRE!K116+NOVIEMBRE!K116+DICIEMBRE!K116</f>
        <v>5966969.9399999995</v>
      </c>
      <c r="L116" s="27">
        <f>ENERO!L116+FEBRERO!L116+MARZO!L116+ABRIL!L116+MAYO!L116+JUNIO!L116+JULIO!L116+AGOSTO!L116+SEPTIEMBRE!L116+OCTUBRE!L116+NOVIEMBRE!L116+DICIEMBRE!L116</f>
        <v>1354037.7899999998</v>
      </c>
      <c r="M116" s="27">
        <f>ENERO!M116+FEBRERO!M116+MARZO!M116+ABRIL!M116+MAYO!M116+JUNIO!M116+JULIO!M116+AGOSTO!M116+SEPTIEMBRE!M116+OCTUBRE!M116+NOVIEMBRE!M116+DICIEMBRE!M116</f>
        <v>2840328.5800000005</v>
      </c>
      <c r="N116" s="27">
        <f>ENERO!N116+FEBRERO!N116+MARZO!N116+ABRIL!N116+MAYO!N116+JUNIO!N116+JULIO!N116+AGOSTO!N116+SEPTIEMBRE!N116+OCTUBRE!N116+NOVIEMBRE!N116+DICIEMBRE!N116</f>
        <v>9961376.5999999959</v>
      </c>
      <c r="O116" s="27">
        <f>ENERO!O116+FEBRERO!O116+MARZO!O116+ABRIL!O116+MAYO!O116+JUNIO!O116+JULIO!O116+AGOSTO!O116+SEPTIEMBRE!O116+OCTUBRE!O116+NOVIEMBRE!O116+DICIEMBRE!O116</f>
        <v>4374765</v>
      </c>
      <c r="P116" s="27">
        <f>ENERO!P116+FEBRERO!P116+MARZO!P116+ABRIL!P116+MAYO!P116+JUNIO!P116+JULIO!P116+AGOSTO!P116+SEPTIEMBRE!P116+OCTUBRE!P116+NOVIEMBRE!P116+DICIEMBRE!P116</f>
        <v>11472190.32</v>
      </c>
      <c r="Q116" s="27">
        <f t="shared" si="1"/>
        <v>121675750.99952781</v>
      </c>
      <c r="R116" s="24"/>
      <c r="S116" s="23"/>
    </row>
    <row r="117" spans="1:19" ht="15.75" x14ac:dyDescent="0.25">
      <c r="A117" s="10"/>
      <c r="B117" s="10"/>
      <c r="C117" s="25"/>
      <c r="D117" s="26" t="s">
        <v>112</v>
      </c>
      <c r="E117" s="27">
        <f>ENERO!E117+FEBRERO!E117+MARZO!E117+ABRIL!E117+MAYO!E117+JUNIO!E117+JULIO!E117+AGOSTO!E117+SEPTIEMBRE!E117+OCTUBRE!E117+NOVIEMBRE!E117+DICIEMBRE!E117</f>
        <v>189805275.80000001</v>
      </c>
      <c r="F117" s="27">
        <f>ENERO!F117+FEBRERO!F117+MARZO!F117+ABRIL!F117+MAYO!F117+JUNIO!F117+JULIO!F117+AGOSTO!F117+SEPTIEMBRE!F117+OCTUBRE!F117+NOVIEMBRE!F117+DICIEMBRE!F117</f>
        <v>664068.98591806402</v>
      </c>
      <c r="G117" s="27">
        <f>ENERO!G117+FEBRERO!G117+MARZO!G117+ABRIL!G117+MAYO!G117+JUNIO!G117+JULIO!G117+AGOSTO!G117+SEPTIEMBRE!G117+OCTUBRE!G117+NOVIEMBRE!G117+DICIEMBRE!G117</f>
        <v>5057065.3283983944</v>
      </c>
      <c r="H117" s="27">
        <f>ENERO!H117+FEBRERO!H117+MARZO!H117+ABRIL!H117+MAYO!H117+JUNIO!H117+JULIO!H117+AGOSTO!H117+SEPTIEMBRE!H117+OCTUBRE!H117+NOVIEMBRE!H117+DICIEMBRE!H117</f>
        <v>5963020.3199999994</v>
      </c>
      <c r="I117" s="27">
        <f>ENERO!I117+FEBRERO!I117+MARZO!I117+ABRIL!I117+MAYO!I117+JUNIO!I117+JULIO!I117+AGOSTO!I117+SEPTIEMBRE!I117+OCTUBRE!I117+NOVIEMBRE!I117+DICIEMBRE!I117</f>
        <v>437319.03011241788</v>
      </c>
      <c r="J117" s="27">
        <f>ENERO!J117+FEBRERO!J117+MARZO!J117+ABRIL!J117+MAYO!J117+JUNIO!J117+JULIO!J117+AGOSTO!J117+SEPTIEMBRE!J117+OCTUBRE!J117+NOVIEMBRE!J117+DICIEMBRE!J117</f>
        <v>331300.74000000005</v>
      </c>
      <c r="K117" s="27">
        <f>ENERO!K117+FEBRERO!K117+MARZO!K117+ABRIL!K117+MAYO!K117+JUNIO!K117+JULIO!K117+AGOSTO!K117+SEPTIEMBRE!K117+OCTUBRE!K117+NOVIEMBRE!K117+DICIEMBRE!K117</f>
        <v>15028225.279999999</v>
      </c>
      <c r="L117" s="27">
        <f>ENERO!L117+FEBRERO!L117+MARZO!L117+ABRIL!L117+MAYO!L117+JUNIO!L117+JULIO!L117+AGOSTO!L117+SEPTIEMBRE!L117+OCTUBRE!L117+NOVIEMBRE!L117+DICIEMBRE!L117</f>
        <v>1402069.55</v>
      </c>
      <c r="M117" s="27">
        <f>ENERO!M117+FEBRERO!M117+MARZO!M117+ABRIL!M117+MAYO!M117+JUNIO!M117+JULIO!M117+AGOSTO!M117+SEPTIEMBRE!M117+OCTUBRE!M117+NOVIEMBRE!M117+DICIEMBRE!M117</f>
        <v>7171619.2699999996</v>
      </c>
      <c r="N117" s="27">
        <f>ENERO!N117+FEBRERO!N117+MARZO!N117+ABRIL!N117+MAYO!N117+JUNIO!N117+JULIO!N117+AGOSTO!N117+SEPTIEMBRE!N117+OCTUBRE!N117+NOVIEMBRE!N117+DICIEMBRE!N117</f>
        <v>25151736.030000009</v>
      </c>
      <c r="O117" s="27">
        <f>ENERO!O117+FEBRERO!O117+MARZO!O117+ABRIL!O117+MAYO!O117+JUNIO!O117+JULIO!O117+AGOSTO!O117+SEPTIEMBRE!O117+OCTUBRE!O117+NOVIEMBRE!O117+DICIEMBRE!O117</f>
        <v>16486500</v>
      </c>
      <c r="P117" s="27">
        <f>ENERO!P117+FEBRERO!P117+MARZO!P117+ABRIL!P117+MAYO!P117+JUNIO!P117+JULIO!P117+AGOSTO!P117+SEPTIEMBRE!P117+OCTUBRE!P117+NOVIEMBRE!P117+DICIEMBRE!P117</f>
        <v>28966424.040000003</v>
      </c>
      <c r="Q117" s="27">
        <f t="shared" si="1"/>
        <v>296464624.37442893</v>
      </c>
      <c r="R117" s="24"/>
      <c r="S117" s="23"/>
    </row>
    <row r="118" spans="1:19" ht="15.75" x14ac:dyDescent="0.25">
      <c r="A118" s="10"/>
      <c r="B118" s="10"/>
      <c r="C118" s="25"/>
      <c r="D118" s="26" t="s">
        <v>113</v>
      </c>
      <c r="E118" s="27">
        <f>ENERO!E118+FEBRERO!E118+MARZO!E118+ABRIL!E118+MAYO!E118+JUNIO!E118+JULIO!E118+AGOSTO!E118+SEPTIEMBRE!E118+OCTUBRE!E118+NOVIEMBRE!E118+DICIEMBRE!E118</f>
        <v>103808340.28000002</v>
      </c>
      <c r="F118" s="27">
        <f>ENERO!F118+FEBRERO!F118+MARZO!F118+ABRIL!F118+MAYO!F118+JUNIO!F118+JULIO!F118+AGOSTO!F118+SEPTIEMBRE!F118+OCTUBRE!F118+NOVIEMBRE!F118+DICIEMBRE!F118</f>
        <v>352642.56197185599</v>
      </c>
      <c r="G118" s="27">
        <f>ENERO!G118+FEBRERO!G118+MARZO!G118+ABRIL!G118+MAYO!G118+JUNIO!G118+JULIO!G118+AGOSTO!G118+SEPTIEMBRE!G118+OCTUBRE!G118+NOVIEMBRE!G118+DICIEMBRE!G118</f>
        <v>10721735.634136602</v>
      </c>
      <c r="H118" s="27">
        <f>ENERO!H118+FEBRERO!H118+MARZO!H118+ABRIL!H118+MAYO!H118+JUNIO!H118+JULIO!H118+AGOSTO!H118+SEPTIEMBRE!H118+OCTUBRE!H118+NOVIEMBRE!H118+DICIEMBRE!H118</f>
        <v>3237502.4399999995</v>
      </c>
      <c r="I118" s="27">
        <f>ENERO!I118+FEBRERO!I118+MARZO!I118+ABRIL!I118+MAYO!I118+JUNIO!I118+JULIO!I118+AGOSTO!I118+SEPTIEMBRE!I118+OCTUBRE!I118+NOVIEMBRE!I118+DICIEMBRE!I118</f>
        <v>1207086.2379448796</v>
      </c>
      <c r="J118" s="27">
        <f>ENERO!J118+FEBRERO!J118+MARZO!J118+ABRIL!J118+MAYO!J118+JUNIO!J118+JULIO!J118+AGOSTO!J118+SEPTIEMBRE!J118+OCTUBRE!J118+NOVIEMBRE!J118+DICIEMBRE!J118</f>
        <v>510651.52999999997</v>
      </c>
      <c r="K118" s="27">
        <f>ENERO!K118+FEBRERO!K118+MARZO!K118+ABRIL!K118+MAYO!K118+JUNIO!K118+JULIO!K118+AGOSTO!K118+SEPTIEMBRE!K118+OCTUBRE!K118+NOVIEMBRE!K118+DICIEMBRE!K118</f>
        <v>8161285.2800000012</v>
      </c>
      <c r="L118" s="27">
        <f>ENERO!L118+FEBRERO!L118+MARZO!L118+ABRIL!L118+MAYO!L118+JUNIO!L118+JULIO!L118+AGOSTO!L118+SEPTIEMBRE!L118+OCTUBRE!L118+NOVIEMBRE!L118+DICIEMBRE!L118</f>
        <v>3869986.3999999994</v>
      </c>
      <c r="M118" s="27">
        <f>ENERO!M118+FEBRERO!M118+MARZO!M118+ABRIL!M118+MAYO!M118+JUNIO!M118+JULIO!M118+AGOSTO!M118+SEPTIEMBRE!M118+OCTUBRE!M118+NOVIEMBRE!M118+DICIEMBRE!M118</f>
        <v>3922303.03</v>
      </c>
      <c r="N118" s="27">
        <f>ENERO!N118+FEBRERO!N118+MARZO!N118+ABRIL!N118+MAYO!N118+JUNIO!N118+JULIO!N118+AGOSTO!N118+SEPTIEMBRE!N118+OCTUBRE!N118+NOVIEMBRE!N118+DICIEMBRE!N118</f>
        <v>13755992.099999998</v>
      </c>
      <c r="O118" s="27">
        <f>ENERO!O118+FEBRERO!O118+MARZO!O118+ABRIL!O118+MAYO!O118+JUNIO!O118+JULIO!O118+AGOSTO!O118+SEPTIEMBRE!O118+OCTUBRE!O118+NOVIEMBRE!O118+DICIEMBRE!O118</f>
        <v>6041256</v>
      </c>
      <c r="P118" s="27">
        <f>ENERO!P118+FEBRERO!P118+MARZO!P118+ABRIL!P118+MAYO!P118+JUNIO!P118+JULIO!P118+AGOSTO!P118+SEPTIEMBRE!P118+OCTUBRE!P118+NOVIEMBRE!P118+DICIEMBRE!P118</f>
        <v>15842322.65</v>
      </c>
      <c r="Q118" s="27">
        <f t="shared" si="1"/>
        <v>171431104.14405337</v>
      </c>
      <c r="R118" s="24"/>
      <c r="S118" s="23"/>
    </row>
    <row r="119" spans="1:19" ht="15.75" x14ac:dyDescent="0.25">
      <c r="A119" s="10"/>
      <c r="B119" s="10"/>
      <c r="C119" s="25"/>
      <c r="D119" s="26" t="s">
        <v>114</v>
      </c>
      <c r="E119" s="27">
        <f>ENERO!E119+FEBRERO!E119+MARZO!E119+ABRIL!E119+MAYO!E119+JUNIO!E119+JULIO!E119+AGOSTO!E119+SEPTIEMBRE!E119+OCTUBRE!E119+NOVIEMBRE!E119+DICIEMBRE!E119</f>
        <v>66133952.869999997</v>
      </c>
      <c r="F119" s="27">
        <f>ENERO!F119+FEBRERO!F119+MARZO!F119+ABRIL!F119+MAYO!F119+JUNIO!F119+JULIO!F119+AGOSTO!F119+SEPTIEMBRE!F119+OCTUBRE!F119+NOVIEMBRE!F119+DICIEMBRE!F119</f>
        <v>221176.8905976</v>
      </c>
      <c r="G119" s="27">
        <f>ENERO!G119+FEBRERO!G119+MARZO!G119+ABRIL!G119+MAYO!G119+JUNIO!G119+JULIO!G119+AGOSTO!G119+SEPTIEMBRE!G119+OCTUBRE!G119+NOVIEMBRE!G119+DICIEMBRE!G119</f>
        <v>2393730.7435329426</v>
      </c>
      <c r="H119" s="27">
        <f>ENERO!H119+FEBRERO!H119+MARZO!H119+ABRIL!H119+MAYO!H119+JUNIO!H119+JULIO!H119+AGOSTO!H119+SEPTIEMBRE!H119+OCTUBRE!H119+NOVIEMBRE!H119+DICIEMBRE!H119</f>
        <v>2042200.82</v>
      </c>
      <c r="I119" s="27">
        <f>ENERO!I119+FEBRERO!I119+MARZO!I119+ABRIL!I119+MAYO!I119+JUNIO!I119+JULIO!I119+AGOSTO!I119+SEPTIEMBRE!I119+OCTUBRE!I119+NOVIEMBRE!I119+DICIEMBRE!I119</f>
        <v>253973.18933119217</v>
      </c>
      <c r="J119" s="27">
        <f>ENERO!J119+FEBRERO!J119+MARZO!J119+ABRIL!J119+MAYO!J119+JUNIO!J119+JULIO!J119+AGOSTO!J119+SEPTIEMBRE!J119+OCTUBRE!J119+NOVIEMBRE!J119+DICIEMBRE!J119</f>
        <v>137004.07999999999</v>
      </c>
      <c r="K119" s="27">
        <f>ENERO!K119+FEBRERO!K119+MARZO!K119+ABRIL!K119+MAYO!K119+JUNIO!K119+JULIO!K119+AGOSTO!K119+SEPTIEMBRE!K119+OCTUBRE!K119+NOVIEMBRE!K119+DICIEMBRE!K119</f>
        <v>5180233.8299999991</v>
      </c>
      <c r="L119" s="27">
        <f>ENERO!L119+FEBRERO!L119+MARZO!L119+ABRIL!L119+MAYO!L119+JUNIO!L119+JULIO!L119+AGOSTO!L119+SEPTIEMBRE!L119+OCTUBRE!L119+NOVIEMBRE!L119+DICIEMBRE!L119</f>
        <v>814252.45</v>
      </c>
      <c r="M119" s="27">
        <f>ENERO!M119+FEBRERO!M119+MARZO!M119+ABRIL!M119+MAYO!M119+JUNIO!M119+JULIO!M119+AGOSTO!M119+SEPTIEMBRE!M119+OCTUBRE!M119+NOVIEMBRE!M119+DICIEMBRE!M119</f>
        <v>2498810.42</v>
      </c>
      <c r="N119" s="27">
        <f>ENERO!N119+FEBRERO!N119+MARZO!N119+ABRIL!N119+MAYO!N119+JUNIO!N119+JULIO!N119+AGOSTO!N119+SEPTIEMBRE!N119+OCTUBRE!N119+NOVIEMBRE!N119+DICIEMBRE!N119</f>
        <v>8763632.9099999983</v>
      </c>
      <c r="O119" s="27">
        <f>ENERO!O119+FEBRERO!O119+MARZO!O119+ABRIL!O119+MAYO!O119+JUNIO!O119+JULIO!O119+AGOSTO!O119+SEPTIEMBRE!O119+OCTUBRE!O119+NOVIEMBRE!O119+DICIEMBRE!O119</f>
        <v>3848748</v>
      </c>
      <c r="P119" s="27">
        <f>ENERO!P119+FEBRERO!P119+MARZO!P119+ABRIL!P119+MAYO!P119+JUNIO!P119+JULIO!P119+AGOSTO!P119+SEPTIEMBRE!P119+OCTUBRE!P119+NOVIEMBRE!P119+DICIEMBRE!P119</f>
        <v>10092786.599999998</v>
      </c>
      <c r="Q119" s="27">
        <f t="shared" si="1"/>
        <v>102380502.80346172</v>
      </c>
      <c r="R119" s="24"/>
      <c r="S119" s="23"/>
    </row>
    <row r="120" spans="1:19" ht="15.75" x14ac:dyDescent="0.25">
      <c r="A120" s="10"/>
      <c r="B120" s="10"/>
      <c r="C120" s="25"/>
      <c r="D120" s="26" t="s">
        <v>115</v>
      </c>
      <c r="E120" s="27">
        <f>ENERO!E120+FEBRERO!E120+MARZO!E120+ABRIL!E120+MAYO!E120+JUNIO!E120+JULIO!E120+AGOSTO!E120+SEPTIEMBRE!E120+OCTUBRE!E120+NOVIEMBRE!E120+DICIEMBRE!E120</f>
        <v>84076604.37000002</v>
      </c>
      <c r="F120" s="27">
        <f>ENERO!F120+FEBRERO!F120+MARZO!F120+ABRIL!F120+MAYO!F120+JUNIO!F120+JULIO!F120+AGOSTO!F120+SEPTIEMBRE!F120+OCTUBRE!F120+NOVIEMBRE!F120+DICIEMBRE!F120</f>
        <v>287096.96598047198</v>
      </c>
      <c r="G120" s="27">
        <f>ENERO!G120+FEBRERO!G120+MARZO!G120+ABRIL!G120+MAYO!G120+JUNIO!G120+JULIO!G120+AGOSTO!G120+SEPTIEMBRE!G120+OCTUBRE!G120+NOVIEMBRE!G120+DICIEMBRE!G120</f>
        <v>17597178.024212223</v>
      </c>
      <c r="H120" s="27">
        <f>ENERO!H120+FEBRERO!H120+MARZO!H120+ABRIL!H120+MAYO!H120+JUNIO!H120+JULIO!H120+AGOSTO!H120+SEPTIEMBRE!H120+OCTUBRE!H120+NOVIEMBRE!H120+DICIEMBRE!H120</f>
        <v>2640210.38</v>
      </c>
      <c r="I120" s="27">
        <f>ENERO!I120+FEBRERO!I120+MARZO!I120+ABRIL!I120+MAYO!I120+JUNIO!I120+JULIO!I120+AGOSTO!I120+SEPTIEMBRE!I120+OCTUBRE!I120+NOVIEMBRE!I120+DICIEMBRE!I120</f>
        <v>1197811.9308625609</v>
      </c>
      <c r="J120" s="27">
        <f>ENERO!J120+FEBRERO!J120+MARZO!J120+ABRIL!J120+MAYO!J120+JUNIO!J120+JULIO!J120+AGOSTO!J120+SEPTIEMBRE!J120+OCTUBRE!J120+NOVIEMBRE!J120+DICIEMBRE!J120</f>
        <v>520615.46</v>
      </c>
      <c r="K120" s="27">
        <f>ENERO!K120+FEBRERO!K120+MARZO!K120+ABRIL!K120+MAYO!K120+JUNIO!K120+JULIO!K120+AGOSTO!K120+SEPTIEMBRE!K120+OCTUBRE!K120+NOVIEMBRE!K120+DICIEMBRE!K120</f>
        <v>6618153.2300000004</v>
      </c>
      <c r="L120" s="27">
        <f>ENERO!L120+FEBRERO!L120+MARZO!L120+ABRIL!L120+MAYO!L120+JUNIO!L120+JULIO!L120+AGOSTO!L120+SEPTIEMBRE!L120+OCTUBRE!L120+NOVIEMBRE!L120+DICIEMBRE!L120</f>
        <v>3840252.4899999998</v>
      </c>
      <c r="M120" s="27">
        <f>ENERO!M120+FEBRERO!M120+MARZO!M120+ABRIL!M120+MAYO!M120+JUNIO!M120+JULIO!M120+AGOSTO!M120+SEPTIEMBRE!M120+OCTUBRE!M120+NOVIEMBRE!M120+DICIEMBRE!M120</f>
        <v>3176757.2800000003</v>
      </c>
      <c r="N120" s="27">
        <f>ENERO!N120+FEBRERO!N120+MARZO!N120+ABRIL!N120+MAYO!N120+JUNIO!N120+JULIO!N120+AGOSTO!N120+SEPTIEMBRE!N120+OCTUBRE!N120+NOVIEMBRE!N120+DICIEMBRE!N120</f>
        <v>11141273.479999999</v>
      </c>
      <c r="O120" s="27">
        <f>ENERO!O120+FEBRERO!O120+MARZO!O120+ABRIL!O120+MAYO!O120+JUNIO!O120+JULIO!O120+AGOSTO!O120+SEPTIEMBRE!O120+OCTUBRE!O120+NOVIEMBRE!O120+DICIEMBRE!O120</f>
        <v>7302900</v>
      </c>
      <c r="P120" s="27">
        <f>ENERO!P120+FEBRERO!P120+MARZO!P120+ABRIL!P120+MAYO!P120+JUNIO!P120+JULIO!P120+AGOSTO!P120+SEPTIEMBRE!P120+OCTUBRE!P120+NOVIEMBRE!P120+DICIEMBRE!P120</f>
        <v>12831037.4</v>
      </c>
      <c r="Q120" s="27">
        <f t="shared" si="1"/>
        <v>151229891.01105526</v>
      </c>
      <c r="R120" s="24"/>
      <c r="S120" s="23"/>
    </row>
    <row r="121" spans="1:19" ht="15.75" x14ac:dyDescent="0.25">
      <c r="A121" s="10"/>
      <c r="B121" s="10"/>
      <c r="C121" s="25"/>
      <c r="D121" s="26" t="s">
        <v>116</v>
      </c>
      <c r="E121" s="27">
        <f>ENERO!E121+FEBRERO!E121+MARZO!E121+ABRIL!E121+MAYO!E121+JUNIO!E121+JULIO!E121+AGOSTO!E121+SEPTIEMBRE!E121+OCTUBRE!E121+NOVIEMBRE!E121+DICIEMBRE!E121</f>
        <v>144031654.81</v>
      </c>
      <c r="F121" s="27">
        <f>ENERO!F121+FEBRERO!F121+MARZO!F121+ABRIL!F121+MAYO!F121+JUNIO!F121+JULIO!F121+AGOSTO!F121+SEPTIEMBRE!F121+OCTUBRE!F121+NOVIEMBRE!F121+DICIEMBRE!F121</f>
        <v>494979.83818024804</v>
      </c>
      <c r="G121" s="27">
        <f>ENERO!G121+FEBRERO!G121+MARZO!G121+ABRIL!G121+MAYO!G121+JUNIO!G121+JULIO!G121+AGOSTO!G121+SEPTIEMBRE!G121+OCTUBRE!G121+NOVIEMBRE!G121+DICIEMBRE!G121</f>
        <v>8846737.4184005298</v>
      </c>
      <c r="H121" s="27">
        <f>ENERO!H121+FEBRERO!H121+MARZO!H121+ABRIL!H121+MAYO!H121+JUNIO!H121+JULIO!H121+AGOSTO!H121+SEPTIEMBRE!H121+OCTUBRE!H121+NOVIEMBRE!H121+DICIEMBRE!H121</f>
        <v>4508296.3099999996</v>
      </c>
      <c r="I121" s="27">
        <f>ENERO!I121+FEBRERO!I121+MARZO!I121+ABRIL!I121+MAYO!I121+JUNIO!I121+JULIO!I121+AGOSTO!I121+SEPTIEMBRE!I121+OCTUBRE!I121+NOVIEMBRE!I121+DICIEMBRE!I121</f>
        <v>962387.31569600618</v>
      </c>
      <c r="J121" s="27">
        <f>ENERO!J121+FEBRERO!J121+MARZO!J121+ABRIL!J121+MAYO!J121+JUNIO!J121+JULIO!J121+AGOSTO!J121+SEPTIEMBRE!J121+OCTUBRE!J121+NOVIEMBRE!J121+DICIEMBRE!J121</f>
        <v>366174.51999999996</v>
      </c>
      <c r="K121" s="27">
        <f>ENERO!K121+FEBRERO!K121+MARZO!K121+ABRIL!K121+MAYO!K121+JUNIO!K121+JULIO!K121+AGOSTO!K121+SEPTIEMBRE!K121+OCTUBRE!K121+NOVIEMBRE!K121+DICIEMBRE!K121</f>
        <v>11354885.559999999</v>
      </c>
      <c r="L121" s="27">
        <f>ENERO!L121+FEBRERO!L121+MARZO!L121+ABRIL!L121+MAYO!L121+JUNIO!L121+JULIO!L121+AGOSTO!L121+SEPTIEMBRE!L121+OCTUBRE!L121+NOVIEMBRE!L121+DICIEMBRE!L121</f>
        <v>3085467.8899999997</v>
      </c>
      <c r="M121" s="27">
        <f>ENERO!M121+FEBRERO!M121+MARZO!M121+ABRIL!M121+MAYO!M121+JUNIO!M121+JULIO!M121+AGOSTO!M121+SEPTIEMBRE!M121+OCTUBRE!M121+NOVIEMBRE!M121+DICIEMBRE!M121</f>
        <v>5442104.5299999993</v>
      </c>
      <c r="N121" s="27">
        <f>ENERO!N121+FEBRERO!N121+MARZO!N121+ABRIL!N121+MAYO!N121+JUNIO!N121+JULIO!N121+AGOSTO!N121+SEPTIEMBRE!N121+OCTUBRE!N121+NOVIEMBRE!N121+DICIEMBRE!N121</f>
        <v>19086119.589999996</v>
      </c>
      <c r="O121" s="27">
        <f>ENERO!O121+FEBRERO!O121+MARZO!O121+ABRIL!O121+MAYO!O121+JUNIO!O121+JULIO!O121+AGOSTO!O121+SEPTIEMBRE!O121+OCTUBRE!O121+NOVIEMBRE!O121+DICIEMBRE!O121</f>
        <v>12510600</v>
      </c>
      <c r="P121" s="27">
        <f>ENERO!P121+FEBRERO!P121+MARZO!P121+ABRIL!P121+MAYO!P121+JUNIO!P121+JULIO!P121+AGOSTO!P121+SEPTIEMBRE!P121+OCTUBRE!P121+NOVIEMBRE!P121+DICIEMBRE!P121</f>
        <v>21980853.710000001</v>
      </c>
      <c r="Q121" s="27">
        <f t="shared" si="1"/>
        <v>232670261.49227679</v>
      </c>
      <c r="R121" s="24"/>
      <c r="S121" s="23"/>
    </row>
    <row r="122" spans="1:19" ht="15.75" x14ac:dyDescent="0.25">
      <c r="A122" s="10"/>
      <c r="B122" s="10"/>
      <c r="C122" s="25"/>
      <c r="D122" s="26" t="s">
        <v>117</v>
      </c>
      <c r="E122" s="27">
        <f>ENERO!E122+FEBRERO!E122+MARZO!E122+ABRIL!E122+MAYO!E122+JUNIO!E122+JULIO!E122+AGOSTO!E122+SEPTIEMBRE!E122+OCTUBRE!E122+NOVIEMBRE!E122+DICIEMBRE!E122</f>
        <v>81161570.949999988</v>
      </c>
      <c r="F122" s="27">
        <f>ENERO!F122+FEBRERO!F122+MARZO!F122+ABRIL!F122+MAYO!F122+JUNIO!F122+JULIO!F122+AGOSTO!F122+SEPTIEMBRE!F122+OCTUBRE!F122+NOVIEMBRE!F122+DICIEMBRE!F122</f>
        <v>272035.87295406399</v>
      </c>
      <c r="G122" s="27">
        <f>ENERO!G122+FEBRERO!G122+MARZO!G122+ABRIL!G122+MAYO!G122+JUNIO!G122+JULIO!G122+AGOSTO!G122+SEPTIEMBRE!G122+OCTUBRE!G122+NOVIEMBRE!G122+DICIEMBRE!G122</f>
        <v>8809968.6240805201</v>
      </c>
      <c r="H122" s="27">
        <f>ENERO!H122+FEBRERO!H122+MARZO!H122+ABRIL!H122+MAYO!H122+JUNIO!H122+JULIO!H122+AGOSTO!H122+SEPTIEMBRE!H122+OCTUBRE!H122+NOVIEMBRE!H122+DICIEMBRE!H122</f>
        <v>2518899.8199999994</v>
      </c>
      <c r="I122" s="27">
        <f>ENERO!I122+FEBRERO!I122+MARZO!I122+ABRIL!I122+MAYO!I122+JUNIO!I122+JULIO!I122+AGOSTO!I122+SEPTIEMBRE!I122+OCTUBRE!I122+NOVIEMBRE!I122+DICIEMBRE!I122</f>
        <v>648487.79214060027</v>
      </c>
      <c r="J122" s="27">
        <f>ENERO!J122+FEBRERO!J122+MARZO!J122+ABRIL!J122+MAYO!J122+JUNIO!J122+JULIO!J122+AGOSTO!J122+SEPTIEMBRE!J122+OCTUBRE!J122+NOVIEMBRE!J122+DICIEMBRE!J122</f>
        <v>368665.5</v>
      </c>
      <c r="K122" s="27">
        <f>ENERO!K122+FEBRERO!K122+MARZO!K122+ABRIL!K122+MAYO!K122+JUNIO!K122+JULIO!K122+AGOSTO!K122+SEPTIEMBRE!K122+OCTUBRE!K122+NOVIEMBRE!K122+DICIEMBRE!K122</f>
        <v>6360639.5599999996</v>
      </c>
      <c r="L122" s="27">
        <f>ENERO!L122+FEBRERO!L122+MARZO!L122+ABRIL!L122+MAYO!L122+JUNIO!L122+JULIO!L122+AGOSTO!L122+SEPTIEMBRE!L122+OCTUBRE!L122+NOVIEMBRE!L122+DICIEMBRE!L122</f>
        <v>2079088.4300000002</v>
      </c>
      <c r="M122" s="27">
        <f>ENERO!M122+FEBRERO!M122+MARZO!M122+ABRIL!M122+MAYO!M122+JUNIO!M122+JULIO!M122+AGOSTO!M122+SEPTIEMBRE!M122+OCTUBRE!M122+NOVIEMBRE!M122+DICIEMBRE!M122</f>
        <v>3066615.39</v>
      </c>
      <c r="N122" s="27">
        <f>ENERO!N122+FEBRERO!N122+MARZO!N122+ABRIL!N122+MAYO!N122+JUNIO!N122+JULIO!N122+AGOSTO!N122+SEPTIEMBRE!N122+OCTUBRE!N122+NOVIEMBRE!N122+DICIEMBRE!N122</f>
        <v>10754991.480000004</v>
      </c>
      <c r="O122" s="27">
        <f>ENERO!O122+FEBRERO!O122+MARZO!O122+ABRIL!O122+MAYO!O122+JUNIO!O122+JULIO!O122+AGOSTO!O122+SEPTIEMBRE!O122+OCTUBRE!O122+NOVIEMBRE!O122+DICIEMBRE!O122</f>
        <v>7049700</v>
      </c>
      <c r="P122" s="27">
        <f>ENERO!P122+FEBRERO!P122+MARZO!P122+ABRIL!P122+MAYO!P122+JUNIO!P122+JULIO!P122+AGOSTO!P122+SEPTIEMBRE!P122+OCTUBRE!P122+NOVIEMBRE!P122+DICIEMBRE!P122</f>
        <v>12386170.48</v>
      </c>
      <c r="Q122" s="27">
        <f t="shared" si="1"/>
        <v>135476833.8991752</v>
      </c>
      <c r="R122" s="24"/>
      <c r="S122" s="23"/>
    </row>
    <row r="123" spans="1:19" ht="15.75" x14ac:dyDescent="0.25">
      <c r="A123" s="10"/>
      <c r="B123" s="10"/>
      <c r="C123" s="25"/>
      <c r="D123" s="26" t="s">
        <v>118</v>
      </c>
      <c r="E123" s="27">
        <f>ENERO!E123+FEBRERO!E123+MARZO!E123+ABRIL!E123+MAYO!E123+JUNIO!E123+JULIO!E123+AGOSTO!E123+SEPTIEMBRE!E123+OCTUBRE!E123+NOVIEMBRE!E123+DICIEMBRE!E123</f>
        <v>88041602.170000002</v>
      </c>
      <c r="F123" s="27">
        <f>ENERO!F123+FEBRERO!F123+MARZO!F123+ABRIL!F123+MAYO!F123+JUNIO!F123+JULIO!F123+AGOSTO!F123+SEPTIEMBRE!F123+OCTUBRE!F123+NOVIEMBRE!F123+DICIEMBRE!F123</f>
        <v>304241.10062203201</v>
      </c>
      <c r="G123" s="27">
        <f>ENERO!G123+FEBRERO!G123+MARZO!G123+ABRIL!G123+MAYO!G123+JUNIO!G123+JULIO!G123+AGOSTO!G123+SEPTIEMBRE!G123+OCTUBRE!G123+NOVIEMBRE!G123+DICIEMBRE!G123</f>
        <v>10350057.705330327</v>
      </c>
      <c r="H123" s="27">
        <f>ENERO!H123+FEBRERO!H123+MARZO!H123+ABRIL!H123+MAYO!H123+JUNIO!H123+JULIO!H123+AGOSTO!H123+SEPTIEMBRE!H123+OCTUBRE!H123+NOVIEMBRE!H123+DICIEMBRE!H123</f>
        <v>2754140.71</v>
      </c>
      <c r="I123" s="27">
        <f>ENERO!I123+FEBRERO!I123+MARZO!I123+ABRIL!I123+MAYO!I123+JUNIO!I123+JULIO!I123+AGOSTO!I123+SEPTIEMBRE!I123+OCTUBRE!I123+NOVIEMBRE!I123+DICIEMBRE!I123</f>
        <v>272521.7934958298</v>
      </c>
      <c r="J123" s="27">
        <f>ENERO!J123+FEBRERO!J123+MARZO!J123+ABRIL!J123+MAYO!J123+JUNIO!J123+JULIO!J123+AGOSTO!J123+SEPTIEMBRE!J123+OCTUBRE!J123+NOVIEMBRE!J123+DICIEMBRE!J123</f>
        <v>134513.07</v>
      </c>
      <c r="K123" s="27">
        <f>ENERO!K123+FEBRERO!K123+MARZO!K123+ABRIL!K123+MAYO!K123+JUNIO!K123+JULIO!K123+AGOSTO!K123+SEPTIEMBRE!K123+OCTUBRE!K123+NOVIEMBRE!K123+DICIEMBRE!K123</f>
        <v>6950063.2400000002</v>
      </c>
      <c r="L123" s="27">
        <f>ENERO!L123+FEBRERO!L123+MARZO!L123+ABRIL!L123+MAYO!L123+JUNIO!L123+JULIO!L123+AGOSTO!L123+SEPTIEMBRE!L123+OCTUBRE!L123+NOVIEMBRE!L123+DICIEMBRE!L123</f>
        <v>873720.36</v>
      </c>
      <c r="M123" s="27">
        <f>ENERO!M123+FEBRERO!M123+MARZO!M123+ABRIL!M123+MAYO!M123+JUNIO!M123+JULIO!M123+AGOSTO!M123+SEPTIEMBRE!M123+OCTUBRE!M123+NOVIEMBRE!M123+DICIEMBRE!M123</f>
        <v>3326571.0400000005</v>
      </c>
      <c r="N123" s="27">
        <f>ENERO!N123+FEBRERO!N123+MARZO!N123+ABRIL!N123+MAYO!N123+JUNIO!N123+JULIO!N123+AGOSTO!N123+SEPTIEMBRE!N123+OCTUBRE!N123+NOVIEMBRE!N123+DICIEMBRE!N123</f>
        <v>11666688.779999997</v>
      </c>
      <c r="O123" s="27">
        <f>ENERO!O123+FEBRERO!O123+MARZO!O123+ABRIL!O123+MAYO!O123+JUNIO!O123+JULIO!O123+AGOSTO!O123+SEPTIEMBRE!O123+OCTUBRE!O123+NOVIEMBRE!O123+DICIEMBRE!O123</f>
        <v>7647300</v>
      </c>
      <c r="P123" s="27">
        <f>ENERO!P123+FEBRERO!P123+MARZO!P123+ABRIL!P123+MAYO!P123+JUNIO!P123+JULIO!P123+AGOSTO!P123+SEPTIEMBRE!P123+OCTUBRE!P123+NOVIEMBRE!P123+DICIEMBRE!P123</f>
        <v>13436140.76</v>
      </c>
      <c r="Q123" s="27">
        <f t="shared" si="1"/>
        <v>145757560.72944817</v>
      </c>
      <c r="R123" s="24"/>
      <c r="S123" s="23"/>
    </row>
    <row r="124" spans="1:19" ht="15.75" x14ac:dyDescent="0.25">
      <c r="A124" s="10"/>
      <c r="B124" s="10"/>
      <c r="C124" s="25"/>
      <c r="D124" s="26" t="s">
        <v>119</v>
      </c>
      <c r="E124" s="27">
        <f>ENERO!E124+FEBRERO!E124+MARZO!E124+ABRIL!E124+MAYO!E124+JUNIO!E124+JULIO!E124+AGOSTO!E124+SEPTIEMBRE!E124+OCTUBRE!E124+NOVIEMBRE!E124+DICIEMBRE!E124</f>
        <v>272676494.31</v>
      </c>
      <c r="F124" s="27">
        <f>ENERO!F124+FEBRERO!F124+MARZO!F124+ABRIL!F124+MAYO!F124+JUNIO!F124+JULIO!F124+AGOSTO!F124+SEPTIEMBRE!F124+OCTUBRE!F124+NOVIEMBRE!F124+DICIEMBRE!F124</f>
        <v>923899.17120581609</v>
      </c>
      <c r="G124" s="27">
        <f>ENERO!G124+FEBRERO!G124+MARZO!G124+ABRIL!G124+MAYO!G124+JUNIO!G124+JULIO!G124+AGOSTO!G124+SEPTIEMBRE!G124+OCTUBRE!G124+NOVIEMBRE!G124+DICIEMBRE!G124</f>
        <v>3444563.54</v>
      </c>
      <c r="H124" s="27">
        <f>ENERO!H124+FEBRERO!H124+MARZO!H124+ABRIL!H124+MAYO!H124+JUNIO!H124+JULIO!H124+AGOSTO!H124+SEPTIEMBRE!H124+OCTUBRE!H124+NOVIEMBRE!H124+DICIEMBRE!H124</f>
        <v>7481024.6800000016</v>
      </c>
      <c r="I124" s="27">
        <f>ENERO!I124+FEBRERO!I124+MARZO!I124+ABRIL!I124+MAYO!I124+JUNIO!I124+JULIO!I124+AGOSTO!I124+SEPTIEMBRE!I124+OCTUBRE!I124+NOVIEMBRE!I124+DICIEMBRE!I124</f>
        <v>8204191.5497435667</v>
      </c>
      <c r="J124" s="27">
        <f>ENERO!J124+FEBRERO!J124+MARZO!J124+ABRIL!J124+MAYO!J124+JUNIO!J124+JULIO!J124+AGOSTO!J124+SEPTIEMBRE!J124+OCTUBRE!J124+NOVIEMBRE!J124+DICIEMBRE!J124</f>
        <v>3105629.1984350267</v>
      </c>
      <c r="K124" s="27">
        <f>ENERO!K124+FEBRERO!K124+MARZO!K124+ABRIL!K124+MAYO!K124+JUNIO!K124+JULIO!K124+AGOSTO!K124+SEPTIEMBRE!K124+OCTUBRE!K124+NOVIEMBRE!K124+DICIEMBRE!K124</f>
        <v>21424322.759999998</v>
      </c>
      <c r="L124" s="27">
        <f>ENERO!L124+FEBRERO!L124+MARZO!L124+ABRIL!L124+MAYO!L124+JUNIO!L124+JULIO!L124+AGOSTO!L124+SEPTIEMBRE!L124+OCTUBRE!L124+NOVIEMBRE!L124+DICIEMBRE!L124</f>
        <v>26303099.169999994</v>
      </c>
      <c r="M124" s="27">
        <f>ENERO!M124+FEBRERO!M124+MARZO!M124+ABRIL!M124+MAYO!M124+JUNIO!M124+JULIO!M124+AGOSTO!M124+SEPTIEMBRE!M124+OCTUBRE!M124+NOVIEMBRE!M124+DICIEMBRE!M124</f>
        <v>10302833.219999999</v>
      </c>
      <c r="N124" s="27">
        <f>ENERO!N124+FEBRERO!N124+MARZO!N124+ABRIL!N124+MAYO!N124+JUNIO!N124+JULIO!N124+AGOSTO!N124+SEPTIEMBRE!N124+OCTUBRE!N124+NOVIEMBRE!N124+DICIEMBRE!N124</f>
        <v>36133280.239999995</v>
      </c>
      <c r="O124" s="27">
        <f>ENERO!O124+FEBRERO!O124+MARZO!O124+ABRIL!O124+MAYO!O124+JUNIO!O124+JULIO!O124+AGOSTO!O124+SEPTIEMBRE!O124+OCTUBRE!O124+NOVIEMBRE!O124+DICIEMBRE!O124</f>
        <v>23684700</v>
      </c>
      <c r="P124" s="27">
        <f>ENERO!P124+FEBRERO!P124+MARZO!P124+ABRIL!P124+MAYO!P124+JUNIO!P124+JULIO!P124+AGOSTO!P124+SEPTIEMBRE!P124+OCTUBRE!P124+NOVIEMBRE!P124+DICIEMBRE!P124</f>
        <v>41613505.799999997</v>
      </c>
      <c r="Q124" s="27">
        <f t="shared" si="1"/>
        <v>455297543.63938445</v>
      </c>
      <c r="R124" s="24"/>
      <c r="S124" s="23"/>
    </row>
    <row r="125" spans="1:19" ht="15.75" x14ac:dyDescent="0.25">
      <c r="A125" s="10"/>
      <c r="B125" s="10"/>
      <c r="C125" s="25"/>
      <c r="D125" s="26" t="s">
        <v>120</v>
      </c>
      <c r="E125" s="27">
        <f>ENERO!E125+FEBRERO!E125+MARZO!E125+ABRIL!E125+MAYO!E125+JUNIO!E125+JULIO!E125+AGOSTO!E125+SEPTIEMBRE!E125+OCTUBRE!E125+NOVIEMBRE!E125+DICIEMBRE!E125</f>
        <v>729469807.32000005</v>
      </c>
      <c r="F125" s="27">
        <f>ENERO!F125+FEBRERO!F125+MARZO!F125+ABRIL!F125+MAYO!F125+JUNIO!F125+JULIO!F125+AGOSTO!F125+SEPTIEMBRE!F125+OCTUBRE!F125+NOVIEMBRE!F125+DICIEMBRE!F125</f>
        <v>2482622.8283506799</v>
      </c>
      <c r="G125" s="27">
        <f>ENERO!G125+FEBRERO!G125+MARZO!G125+ABRIL!G125+MAYO!G125+JUNIO!G125+JULIO!G125+AGOSTO!G125+SEPTIEMBRE!G125+OCTUBRE!G125+NOVIEMBRE!G125+DICIEMBRE!G125</f>
        <v>8749356.5300000012</v>
      </c>
      <c r="H125" s="27">
        <f>ENERO!H125+FEBRERO!H125+MARZO!H125+ABRIL!H125+MAYO!H125+JUNIO!H125+JULIO!H125+AGOSTO!H125+SEPTIEMBRE!H125+OCTUBRE!H125+NOVIEMBRE!H125+DICIEMBRE!H125</f>
        <v>22803118.550000001</v>
      </c>
      <c r="I125" s="27">
        <f>ENERO!I125+FEBRERO!I125+MARZO!I125+ABRIL!I125+MAYO!I125+JUNIO!I125+JULIO!I125+AGOSTO!I125+SEPTIEMBRE!I125+OCTUBRE!I125+NOVIEMBRE!I125+DICIEMBRE!I125</f>
        <v>11404539.666765274</v>
      </c>
      <c r="J125" s="27">
        <f>ENERO!J125+FEBRERO!J125+MARZO!J125+ABRIL!J125+MAYO!J125+JUNIO!J125+JULIO!J125+AGOSTO!J125+SEPTIEMBRE!J125+OCTUBRE!J125+NOVIEMBRE!J125+DICIEMBRE!J125</f>
        <v>9292067.3966799378</v>
      </c>
      <c r="K125" s="27">
        <f>ENERO!K125+FEBRERO!K125+MARZO!K125+ABRIL!K125+MAYO!K125+JUNIO!K125+JULIO!K125+AGOSTO!K125+SEPTIEMBRE!K125+OCTUBRE!K125+NOVIEMBRE!K125+DICIEMBRE!K125</f>
        <v>57375155.310000002</v>
      </c>
      <c r="L125" s="27">
        <f>ENERO!L125+FEBRERO!L125+MARZO!L125+ABRIL!L125+MAYO!L125+JUNIO!L125+JULIO!L125+AGOSTO!L125+SEPTIEMBRE!L125+OCTUBRE!L125+NOVIEMBRE!L125+DICIEMBRE!L125</f>
        <v>36563595.109999999</v>
      </c>
      <c r="M125" s="27">
        <f>ENERO!M125+FEBRERO!M125+MARZO!M125+ABRIL!M125+MAYO!M125+JUNIO!M125+JULIO!M125+AGOSTO!M125+SEPTIEMBRE!M125+OCTUBRE!M125+NOVIEMBRE!M125+DICIEMBRE!M125</f>
        <v>27562355.019999996</v>
      </c>
      <c r="N125" s="27">
        <f>ENERO!N125+FEBRERO!N125+MARZO!N125+ABRIL!N125+MAYO!N125+JUNIO!N125+JULIO!N125+AGOSTO!N125+SEPTIEMBRE!N125+OCTUBRE!N125+NOVIEMBRE!N125+DICIEMBRE!N125</f>
        <v>96664502.589999959</v>
      </c>
      <c r="O125" s="27">
        <f>ENERO!O125+FEBRERO!O125+MARZO!O125+ABRIL!O125+MAYO!O125+JUNIO!O125+JULIO!O125+AGOSTO!O125+SEPTIEMBRE!O125+OCTUBRE!O125+NOVIEMBRE!O125+DICIEMBRE!O125</f>
        <v>63361800</v>
      </c>
      <c r="P125" s="27">
        <f>ENERO!P125+FEBRERO!P125+MARZO!P125+ABRIL!P125+MAYO!P125+JUNIO!P125+JULIO!P125+AGOSTO!P125+SEPTIEMBRE!P125+OCTUBRE!P125+NOVIEMBRE!P125+DICIEMBRE!P125</f>
        <v>111325312.64</v>
      </c>
      <c r="Q125" s="27">
        <f t="shared" si="1"/>
        <v>1177054232.9617958</v>
      </c>
      <c r="R125" s="24"/>
      <c r="S125" s="23"/>
    </row>
    <row r="126" spans="1:19" ht="15.75" x14ac:dyDescent="0.25">
      <c r="A126" s="10"/>
      <c r="B126" s="10"/>
      <c r="C126" s="25"/>
      <c r="D126" s="26" t="s">
        <v>121</v>
      </c>
      <c r="E126" s="27">
        <f>ENERO!E126+FEBRERO!E126+MARZO!E126+ABRIL!E126+MAYO!E126+JUNIO!E126+JULIO!E126+AGOSTO!E126+SEPTIEMBRE!E126+OCTUBRE!E126+NOVIEMBRE!E126+DICIEMBRE!E126</f>
        <v>544140695.24000001</v>
      </c>
      <c r="F126" s="27">
        <f>ENERO!F126+FEBRERO!F126+MARZO!F126+ABRIL!F126+MAYO!F126+JUNIO!F126+JULIO!F126+AGOSTO!F126+SEPTIEMBRE!F126+OCTUBRE!F126+NOVIEMBRE!F126+DICIEMBRE!F126</f>
        <v>1747320.8406830081</v>
      </c>
      <c r="G126" s="27">
        <f>ENERO!G126+FEBRERO!G126+MARZO!G126+ABRIL!G126+MAYO!G126+JUNIO!G126+JULIO!G126+AGOSTO!G126+SEPTIEMBRE!G126+OCTUBRE!G126+NOVIEMBRE!G126+DICIEMBRE!G126</f>
        <v>4003632.39</v>
      </c>
      <c r="H126" s="27">
        <f>ENERO!H126+FEBRERO!H126+MARZO!H126+ABRIL!H126+MAYO!H126+JUNIO!H126+JULIO!H126+AGOSTO!H126+SEPTIEMBRE!H126+OCTUBRE!H126+NOVIEMBRE!H126+DICIEMBRE!H126</f>
        <v>14557126.25</v>
      </c>
      <c r="I126" s="27">
        <f>ENERO!I126+FEBRERO!I126+MARZO!I126+ABRIL!I126+MAYO!I126+JUNIO!I126+JULIO!I126+AGOSTO!I126+SEPTIEMBRE!I126+OCTUBRE!I126+NOVIEMBRE!I126+DICIEMBRE!I126</f>
        <v>14604174.410165263</v>
      </c>
      <c r="J126" s="27">
        <f>ENERO!J126+FEBRERO!J126+MARZO!J126+ABRIL!J126+MAYO!J126+JUNIO!J126+JULIO!J126+AGOSTO!J126+SEPTIEMBRE!J126+OCTUBRE!J126+NOVIEMBRE!J126+DICIEMBRE!J126</f>
        <v>0</v>
      </c>
      <c r="K126" s="27">
        <f>ENERO!K126+FEBRERO!K126+MARZO!K126+ABRIL!K126+MAYO!K126+JUNIO!K126+JULIO!K126+AGOSTO!K126+SEPTIEMBRE!K126+OCTUBRE!K126+NOVIEMBRE!K126+DICIEMBRE!K126</f>
        <v>42224010.729999997</v>
      </c>
      <c r="L126" s="27">
        <f>ENERO!L126+FEBRERO!L126+MARZO!L126+ABRIL!L126+MAYO!L126+JUNIO!L126+JULIO!L126+AGOSTO!L126+SEPTIEMBRE!L126+OCTUBRE!L126+NOVIEMBRE!L126+DICIEMBRE!L126</f>
        <v>46821803.769999996</v>
      </c>
      <c r="M126" s="27">
        <f>ENERO!M126+FEBRERO!M126+MARZO!M126+ABRIL!M126+MAYO!M126+JUNIO!M126+JULIO!M126+AGOSTO!M126+SEPTIEMBRE!M126+OCTUBRE!M126+NOVIEMBRE!M126+DICIEMBRE!M126</f>
        <v>20559862.34</v>
      </c>
      <c r="N126" s="27">
        <f>ENERO!N126+FEBRERO!N126+MARZO!N126+ABRIL!N126+MAYO!N126+JUNIO!N126+JULIO!N126+AGOSTO!N126+SEPTIEMBRE!N126+OCTUBRE!N126+NOVIEMBRE!N126+DICIEMBRE!N126</f>
        <v>72105918.00999999</v>
      </c>
      <c r="O126" s="27">
        <f>ENERO!O126+FEBRERO!O126+MARZO!O126+ABRIL!O126+MAYO!O126+JUNIO!O126+JULIO!O126+AGOSTO!O126+SEPTIEMBRE!O126+OCTUBRE!O126+NOVIEMBRE!O126+DICIEMBRE!O126</f>
        <v>31666947</v>
      </c>
      <c r="P126" s="27">
        <f>ENERO!P126+FEBRERO!P126+MARZO!P126+ABRIL!P126+MAYO!P126+JUNIO!P126+JULIO!P126+AGOSTO!P126+SEPTIEMBRE!P126+OCTUBRE!P126+NOVIEMBRE!P126+DICIEMBRE!P126</f>
        <v>83042001.799999997</v>
      </c>
      <c r="Q126" s="27">
        <f t="shared" si="1"/>
        <v>875473492.78084826</v>
      </c>
      <c r="R126" s="24"/>
      <c r="S126" s="23"/>
    </row>
    <row r="127" spans="1:19" ht="15.75" x14ac:dyDescent="0.25">
      <c r="A127" s="10"/>
      <c r="B127" s="10"/>
      <c r="C127" s="25"/>
      <c r="D127" s="26" t="s">
        <v>122</v>
      </c>
      <c r="E127" s="27">
        <f>ENERO!E127+FEBRERO!E127+MARZO!E127+ABRIL!E127+MAYO!E127+JUNIO!E127+JULIO!E127+AGOSTO!E127+SEPTIEMBRE!E127+OCTUBRE!E127+NOVIEMBRE!E127+DICIEMBRE!E127</f>
        <v>198940658.54999998</v>
      </c>
      <c r="F127" s="27">
        <f>ENERO!F127+FEBRERO!F127+MARZO!F127+ABRIL!F127+MAYO!F127+JUNIO!F127+JULIO!F127+AGOSTO!F127+SEPTIEMBRE!F127+OCTUBRE!F127+NOVIEMBRE!F127+DICIEMBRE!F127</f>
        <v>677339.59935392009</v>
      </c>
      <c r="G127" s="27">
        <f>ENERO!G127+FEBRERO!G127+MARZO!G127+ABRIL!G127+MAYO!G127+JUNIO!G127+JULIO!G127+AGOSTO!G127+SEPTIEMBRE!G127+OCTUBRE!G127+NOVIEMBRE!G127+DICIEMBRE!G127</f>
        <v>7178702.6292617982</v>
      </c>
      <c r="H127" s="27">
        <f>ENERO!H127+FEBRERO!H127+MARZO!H127+ABRIL!H127+MAYO!H127+JUNIO!H127+JULIO!H127+AGOSTO!H127+SEPTIEMBRE!H127+OCTUBRE!H127+NOVIEMBRE!H127+DICIEMBRE!H127</f>
        <v>6286163.7300000004</v>
      </c>
      <c r="I127" s="27">
        <f>ENERO!I127+FEBRERO!I127+MARZO!I127+ABRIL!I127+MAYO!I127+JUNIO!I127+JULIO!I127+AGOSTO!I127+SEPTIEMBRE!I127+OCTUBRE!I127+NOVIEMBRE!I127+DICIEMBRE!I127</f>
        <v>5678727.3588659819</v>
      </c>
      <c r="J127" s="27">
        <f>ENERO!J127+FEBRERO!J127+MARZO!J127+ABRIL!J127+MAYO!J127+JUNIO!J127+JULIO!J127+AGOSTO!J127+SEPTIEMBRE!J127+OCTUBRE!J127+NOVIEMBRE!J127+DICIEMBRE!J127</f>
        <v>2324087.1599999997</v>
      </c>
      <c r="K127" s="27">
        <f>ENERO!K127+FEBRERO!K127+MARZO!K127+ABRIL!K127+MAYO!K127+JUNIO!K127+JULIO!K127+AGOSTO!K127+SEPTIEMBRE!K127+OCTUBRE!K127+NOVIEMBRE!K127+DICIEMBRE!K127</f>
        <v>15648862.539999999</v>
      </c>
      <c r="L127" s="27">
        <f>ENERO!L127+FEBRERO!L127+MARZO!L127+ABRIL!L127+MAYO!L127+JUNIO!L127+JULIO!L127+AGOSTO!L127+SEPTIEMBRE!L127+OCTUBRE!L127+NOVIEMBRE!L127+DICIEMBRE!L127</f>
        <v>18206319.079999998</v>
      </c>
      <c r="M127" s="27">
        <f>ENERO!M127+FEBRERO!M127+MARZO!M127+ABRIL!M127+MAYO!M127+JUNIO!M127+JULIO!M127+AGOSTO!M127+SEPTIEMBRE!M127+OCTUBRE!M127+NOVIEMBRE!M127+DICIEMBRE!M127</f>
        <v>7516791.5499999998</v>
      </c>
      <c r="N127" s="27">
        <f>ENERO!N127+FEBRERO!N127+MARZO!N127+ABRIL!N127+MAYO!N127+JUNIO!N127+JULIO!N127+AGOSTO!N127+SEPTIEMBRE!N127+OCTUBRE!N127+NOVIEMBRE!N127+DICIEMBRE!N127</f>
        <v>26362296.050000001</v>
      </c>
      <c r="O127" s="27">
        <f>ENERO!O127+FEBRERO!O127+MARZO!O127+ABRIL!O127+MAYO!O127+JUNIO!O127+JULIO!O127+AGOSTO!O127+SEPTIEMBRE!O127+OCTUBRE!O127+NOVIEMBRE!O127+DICIEMBRE!O127</f>
        <v>17280000</v>
      </c>
      <c r="P127" s="27">
        <f>ENERO!P127+FEBRERO!P127+MARZO!P127+ABRIL!P127+MAYO!P127+JUNIO!P127+JULIO!P127+AGOSTO!P127+SEPTIEMBRE!P127+OCTUBRE!P127+NOVIEMBRE!P127+DICIEMBRE!P127</f>
        <v>30360586.390000001</v>
      </c>
      <c r="Q127" s="27">
        <f t="shared" si="1"/>
        <v>336460534.63748163</v>
      </c>
      <c r="R127" s="24"/>
      <c r="S127" s="23"/>
    </row>
    <row r="128" spans="1:19" ht="15.75" x14ac:dyDescent="0.25">
      <c r="A128" s="10"/>
      <c r="B128" s="10"/>
      <c r="C128" s="25"/>
      <c r="D128" s="26" t="s">
        <v>123</v>
      </c>
      <c r="E128" s="27">
        <f>ENERO!E128+FEBRERO!E128+MARZO!E128+ABRIL!E128+MAYO!E128+JUNIO!E128+JULIO!E128+AGOSTO!E128+SEPTIEMBRE!E128+OCTUBRE!E128+NOVIEMBRE!E128+DICIEMBRE!E128</f>
        <v>233095592.25</v>
      </c>
      <c r="F128" s="27">
        <f>ENERO!F128+FEBRERO!F128+MARZO!F128+ABRIL!F128+MAYO!F128+JUNIO!F128+JULIO!F128+AGOSTO!F128+SEPTIEMBRE!F128+OCTUBRE!F128+NOVIEMBRE!F128+DICIEMBRE!F128</f>
        <v>818225.76792029606</v>
      </c>
      <c r="G128" s="27">
        <f>ENERO!G128+FEBRERO!G128+MARZO!G128+ABRIL!G128+MAYO!G128+JUNIO!G128+JULIO!G128+AGOSTO!G128+SEPTIEMBRE!G128+OCTUBRE!G128+NOVIEMBRE!G128+DICIEMBRE!G128</f>
        <v>11189310.394118611</v>
      </c>
      <c r="H128" s="27">
        <f>ENERO!H128+FEBRERO!H128+MARZO!H128+ABRIL!H128+MAYO!H128+JUNIO!H128+JULIO!H128+AGOSTO!H128+SEPTIEMBRE!H128+OCTUBRE!H128+NOVIEMBRE!H128+DICIEMBRE!H128</f>
        <v>7386443.4499999993</v>
      </c>
      <c r="I128" s="27">
        <f>ENERO!I128+FEBRERO!I128+MARZO!I128+ABRIL!I128+MAYO!I128+JUNIO!I128+JULIO!I128+AGOSTO!I128+SEPTIEMBRE!I128+OCTUBRE!I128+NOVIEMBRE!I128+DICIEMBRE!I128</f>
        <v>2842930.6825415753</v>
      </c>
      <c r="J128" s="27">
        <f>ENERO!J128+FEBRERO!J128+MARZO!J128+ABRIL!J128+MAYO!J128+JUNIO!J128+JULIO!J128+AGOSTO!J128+SEPTIEMBRE!J128+OCTUBRE!J128+NOVIEMBRE!J128+DICIEMBRE!J128</f>
        <v>941591.59</v>
      </c>
      <c r="K128" s="27">
        <f>ENERO!K128+FEBRERO!K128+MARZO!K128+ABRIL!K128+MAYO!K128+JUNIO!K128+JULIO!K128+AGOSTO!K128+SEPTIEMBRE!K128+OCTUBRE!K128+NOVIEMBRE!K128+DICIEMBRE!K128</f>
        <v>18470644.109999999</v>
      </c>
      <c r="L128" s="27">
        <f>ENERO!L128+FEBRERO!L128+MARZO!L128+ABRIL!L128+MAYO!L128+JUNIO!L128+JULIO!L128+AGOSTO!L128+SEPTIEMBRE!L128+OCTUBRE!L128+NOVIEMBRE!L128+DICIEMBRE!L128</f>
        <v>9114595.6699999999</v>
      </c>
      <c r="M128" s="27">
        <f>ENERO!M128+FEBRERO!M128+MARZO!M128+ABRIL!M128+MAYO!M128+JUNIO!M128+JULIO!M128+AGOSTO!M128+SEPTIEMBRE!M128+OCTUBRE!M128+NOVIEMBRE!M128+DICIEMBRE!M128</f>
        <v>8807304.8099999987</v>
      </c>
      <c r="N128" s="27">
        <f>ENERO!N128+FEBRERO!N128+MARZO!N128+ABRIL!N128+MAYO!N128+JUNIO!N128+JULIO!N128+AGOSTO!N128+SEPTIEMBRE!N128+OCTUBRE!N128+NOVIEMBRE!N128+DICIEMBRE!N128</f>
        <v>30888281.219999999</v>
      </c>
      <c r="O128" s="27">
        <f>ENERO!O128+FEBRERO!O128+MARZO!O128+ABRIL!O128+MAYO!O128+JUNIO!O128+JULIO!O128+AGOSTO!O128+SEPTIEMBRE!O128+OCTUBRE!O128+NOVIEMBRE!O128+DICIEMBRE!O128</f>
        <v>20246700</v>
      </c>
      <c r="P128" s="27">
        <f>ENERO!P128+FEBRERO!P128+MARZO!P128+ABRIL!P128+MAYO!P128+JUNIO!P128+JULIO!P128+AGOSTO!P128+SEPTIEMBRE!P128+OCTUBRE!P128+NOVIEMBRE!P128+DICIEMBRE!P128</f>
        <v>35573014.140000008</v>
      </c>
      <c r="Q128" s="27">
        <f t="shared" si="1"/>
        <v>379374634.08458042</v>
      </c>
      <c r="R128" s="24"/>
      <c r="S128" s="23"/>
    </row>
    <row r="129" spans="1:19" ht="15.75" x14ac:dyDescent="0.25">
      <c r="A129" s="10"/>
      <c r="B129" s="10"/>
      <c r="C129" s="25"/>
      <c r="D129" s="26" t="s">
        <v>124</v>
      </c>
      <c r="E129" s="27">
        <f>ENERO!E129+FEBRERO!E129+MARZO!E129+ABRIL!E129+MAYO!E129+JUNIO!E129+JULIO!E129+AGOSTO!E129+SEPTIEMBRE!E129+OCTUBRE!E129+NOVIEMBRE!E129+DICIEMBRE!E129</f>
        <v>127577604.46999998</v>
      </c>
      <c r="F129" s="27">
        <f>ENERO!F129+FEBRERO!F129+MARZO!F129+ABRIL!F129+MAYO!F129+JUNIO!F129+JULIO!F129+AGOSTO!F129+SEPTIEMBRE!F129+OCTUBRE!F129+NOVIEMBRE!F129+DICIEMBRE!F129</f>
        <v>443371.89704080799</v>
      </c>
      <c r="G129" s="27">
        <f>ENERO!G129+FEBRERO!G129+MARZO!G129+ABRIL!G129+MAYO!G129+JUNIO!G129+JULIO!G129+AGOSTO!G129+SEPTIEMBRE!G129+OCTUBRE!G129+NOVIEMBRE!G129+DICIEMBRE!G129</f>
        <v>4298238.320248221</v>
      </c>
      <c r="H129" s="27">
        <f>ENERO!H129+FEBRERO!H129+MARZO!H129+ABRIL!H129+MAYO!H129+JUNIO!H129+JULIO!H129+AGOSTO!H129+SEPTIEMBRE!H129+OCTUBRE!H129+NOVIEMBRE!H129+DICIEMBRE!H129</f>
        <v>4105493.52</v>
      </c>
      <c r="I129" s="27">
        <f>ENERO!I129+FEBRERO!I129+MARZO!I129+ABRIL!I129+MAYO!I129+JUNIO!I129+JULIO!I129+AGOSTO!I129+SEPTIEMBRE!I129+OCTUBRE!I129+NOVIEMBRE!I129+DICIEMBRE!I129</f>
        <v>3017715.6398621988</v>
      </c>
      <c r="J129" s="27">
        <f>ENERO!J129+FEBRERO!J129+MARZO!J129+ABRIL!J129+MAYO!J129+JUNIO!J129+JULIO!J129+AGOSTO!J129+SEPTIEMBRE!J129+OCTUBRE!J129+NOVIEMBRE!J129+DICIEMBRE!J129</f>
        <v>949064.54</v>
      </c>
      <c r="K129" s="27">
        <f>ENERO!K129+FEBRERO!K129+MARZO!K129+ABRIL!K129+MAYO!K129+JUNIO!K129+JULIO!K129+AGOSTO!K129+SEPTIEMBRE!K129+OCTUBRE!K129+NOVIEMBRE!K129+DICIEMBRE!K129</f>
        <v>10084839.680000002</v>
      </c>
      <c r="L129" s="27">
        <f>ENERO!L129+FEBRERO!L129+MARZO!L129+ABRIL!L129+MAYO!L129+JUNIO!L129+JULIO!L129+AGOSTO!L129+SEPTIEMBRE!L129+OCTUBRE!L129+NOVIEMBRE!L129+DICIEMBRE!L129</f>
        <v>9674966.0300000012</v>
      </c>
      <c r="M129" s="27">
        <f>ENERO!M129+FEBRERO!M129+MARZO!M129+ABRIL!M129+MAYO!M129+JUNIO!M129+JULIO!M129+AGOSTO!M129+SEPTIEMBRE!M129+OCTUBRE!M129+NOVIEMBRE!M129+DICIEMBRE!M129</f>
        <v>4820403.2</v>
      </c>
      <c r="N129" s="27">
        <f>ENERO!N129+FEBRERO!N129+MARZO!N129+ABRIL!N129+MAYO!N129+JUNIO!N129+JULIO!N129+AGOSTO!N129+SEPTIEMBRE!N129+OCTUBRE!N129+NOVIEMBRE!N129+DICIEMBRE!N129</f>
        <v>16905738.270000007</v>
      </c>
      <c r="O129" s="27">
        <f>ENERO!O129+FEBRERO!O129+MARZO!O129+ABRIL!O129+MAYO!O129+JUNIO!O129+JULIO!O129+AGOSTO!O129+SEPTIEMBRE!O129+OCTUBRE!O129+NOVIEMBRE!O129+DICIEMBRE!O129</f>
        <v>11081400</v>
      </c>
      <c r="P129" s="27">
        <f>ENERO!P129+FEBRERO!P129+MARZO!P129+ABRIL!P129+MAYO!P129+JUNIO!P129+JULIO!P129+AGOSTO!P129+SEPTIEMBRE!P129+OCTUBRE!P129+NOVIEMBRE!P129+DICIEMBRE!P129</f>
        <v>19469780.210000001</v>
      </c>
      <c r="Q129" s="27">
        <f t="shared" si="1"/>
        <v>212428615.77715123</v>
      </c>
      <c r="R129" s="24"/>
      <c r="S129" s="23"/>
    </row>
    <row r="130" spans="1:19" ht="15.75" x14ac:dyDescent="0.25">
      <c r="A130" s="10"/>
      <c r="B130" s="10"/>
      <c r="C130" s="25"/>
      <c r="D130" s="26" t="s">
        <v>125</v>
      </c>
      <c r="E130" s="27">
        <f>ENERO!E130+FEBRERO!E130+MARZO!E130+ABRIL!E130+MAYO!E130+JUNIO!E130+JULIO!E130+AGOSTO!E130+SEPTIEMBRE!E130+OCTUBRE!E130+NOVIEMBRE!E130+DICIEMBRE!E130</f>
        <v>59105407.040000007</v>
      </c>
      <c r="F130" s="27">
        <f>ENERO!F130+FEBRERO!F130+MARZO!F130+ABRIL!F130+MAYO!F130+JUNIO!F130+JULIO!F130+AGOSTO!F130+SEPTIEMBRE!F130+OCTUBRE!F130+NOVIEMBRE!F130+DICIEMBRE!F130</f>
        <v>207157.31837876802</v>
      </c>
      <c r="G130" s="27">
        <f>ENERO!G130+FEBRERO!G130+MARZO!G130+ABRIL!G130+MAYO!G130+JUNIO!G130+JULIO!G130+AGOSTO!G130+SEPTIEMBRE!G130+OCTUBRE!G130+NOVIEMBRE!G130+DICIEMBRE!G130</f>
        <v>4304808.3127587652</v>
      </c>
      <c r="H130" s="27">
        <f>ENERO!H130+FEBRERO!H130+MARZO!H130+ABRIL!H130+MAYO!H130+JUNIO!H130+JULIO!H130+AGOSTO!H130+SEPTIEMBRE!H130+OCTUBRE!H130+NOVIEMBRE!H130+DICIEMBRE!H130</f>
        <v>1863790.8099999998</v>
      </c>
      <c r="I130" s="27">
        <f>ENERO!I130+FEBRERO!I130+MARZO!I130+ABRIL!I130+MAYO!I130+JUNIO!I130+JULIO!I130+AGOSTO!I130+SEPTIEMBRE!I130+OCTUBRE!I130+NOVIEMBRE!I130+DICIEMBRE!I130</f>
        <v>276088.82160441391</v>
      </c>
      <c r="J130" s="27">
        <f>ENERO!J130+FEBRERO!J130+MARZO!J130+ABRIL!J130+MAYO!J130+JUNIO!J130+JULIO!J130+AGOSTO!J130+SEPTIEMBRE!J130+OCTUBRE!J130+NOVIEMBRE!J130+DICIEMBRE!J130</f>
        <v>161913.92000000001</v>
      </c>
      <c r="K130" s="27">
        <f>ENERO!K130+FEBRERO!K130+MARZO!K130+ABRIL!K130+MAYO!K130+JUNIO!K130+JULIO!K130+AGOSTO!K130+SEPTIEMBRE!K130+OCTUBRE!K130+NOVIEMBRE!K130+DICIEMBRE!K130</f>
        <v>4681803.91</v>
      </c>
      <c r="L130" s="27">
        <f>ENERO!L130+FEBRERO!L130+MARZO!L130+ABRIL!L130+MAYO!L130+JUNIO!L130+JULIO!L130+AGOSTO!L130+SEPTIEMBRE!L130+OCTUBRE!L130+NOVIEMBRE!L130+DICIEMBRE!L130</f>
        <v>885156.43000000017</v>
      </c>
      <c r="M130" s="27">
        <f>ENERO!M130+FEBRERO!M130+MARZO!M130+ABRIL!M130+MAYO!M130+JUNIO!M130+JULIO!M130+AGOSTO!M130+SEPTIEMBRE!M130+OCTUBRE!M130+NOVIEMBRE!M130+DICIEMBRE!M130</f>
        <v>2233243.27</v>
      </c>
      <c r="N130" s="27">
        <f>ENERO!N130+FEBRERO!N130+MARZO!N130+ABRIL!N130+MAYO!N130+JUNIO!N130+JULIO!N130+AGOSTO!N130+SEPTIEMBRE!N130+OCTUBRE!N130+NOVIEMBRE!N130+DICIEMBRE!N130</f>
        <v>7832256.5100000016</v>
      </c>
      <c r="O130" s="27">
        <f>ENERO!O130+FEBRERO!O130+MARZO!O130+ABRIL!O130+MAYO!O130+JUNIO!O130+JULIO!O130+AGOSTO!O130+SEPTIEMBRE!O130+OCTUBRE!O130+NOVIEMBRE!O130+DICIEMBRE!O130</f>
        <v>3439713</v>
      </c>
      <c r="P130" s="27">
        <f>ENERO!P130+FEBRERO!P130+MARZO!P130+ABRIL!P130+MAYO!P130+JUNIO!P130+JULIO!P130+AGOSTO!P130+SEPTIEMBRE!P130+OCTUBRE!P130+NOVIEMBRE!P130+DICIEMBRE!P130</f>
        <v>9020151.3000000007</v>
      </c>
      <c r="Q130" s="27">
        <f t="shared" si="1"/>
        <v>94011490.642741963</v>
      </c>
      <c r="R130" s="24"/>
      <c r="S130" s="23"/>
    </row>
    <row r="131" spans="1:19" ht="15.75" x14ac:dyDescent="0.25">
      <c r="A131" s="10"/>
      <c r="B131" s="10"/>
      <c r="C131" s="25"/>
      <c r="D131" s="26" t="s">
        <v>126</v>
      </c>
      <c r="E131" s="27">
        <f>ENERO!E131+FEBRERO!E131+MARZO!E131+ABRIL!E131+MAYO!E131+JUNIO!E131+JULIO!E131+AGOSTO!E131+SEPTIEMBRE!E131+OCTUBRE!E131+NOVIEMBRE!E131+DICIEMBRE!E131</f>
        <v>380456741.28999996</v>
      </c>
      <c r="F131" s="27">
        <f>ENERO!F131+FEBRERO!F131+MARZO!F131+ABRIL!F131+MAYO!F131+JUNIO!F131+JULIO!F131+AGOSTO!F131+SEPTIEMBRE!F131+OCTUBRE!F131+NOVIEMBRE!F131+DICIEMBRE!F131</f>
        <v>1283949.403640544</v>
      </c>
      <c r="G131" s="27">
        <f>ENERO!G131+FEBRERO!G131+MARZO!G131+ABRIL!G131+MAYO!G131+JUNIO!G131+JULIO!G131+AGOSTO!G131+SEPTIEMBRE!G131+OCTUBRE!G131+NOVIEMBRE!G131+DICIEMBRE!G131</f>
        <v>36679818.716596216</v>
      </c>
      <c r="H131" s="27">
        <f>ENERO!H131+FEBRERO!H131+MARZO!H131+ABRIL!H131+MAYO!H131+JUNIO!H131+JULIO!H131+AGOSTO!H131+SEPTIEMBRE!H131+OCTUBRE!H131+NOVIEMBRE!H131+DICIEMBRE!H131</f>
        <v>10441147.999999998</v>
      </c>
      <c r="I131" s="27">
        <f>ENERO!I131+FEBRERO!I131+MARZO!I131+ABRIL!I131+MAYO!I131+JUNIO!I131+JULIO!I131+AGOSTO!I131+SEPTIEMBRE!I131+OCTUBRE!I131+NOVIEMBRE!I131+DICIEMBRE!I131</f>
        <v>3511393.9460902466</v>
      </c>
      <c r="J131" s="27">
        <f>ENERO!J131+FEBRERO!J131+MARZO!J131+ABRIL!J131+MAYO!J131+JUNIO!J131+JULIO!J131+AGOSTO!J131+SEPTIEMBRE!J131+OCTUBRE!J131+NOVIEMBRE!J131+DICIEMBRE!J131</f>
        <v>1975349.5499999998</v>
      </c>
      <c r="K131" s="27">
        <f>ENERO!K131+FEBRERO!K131+MARZO!K131+ABRIL!K131+MAYO!K131+JUNIO!K131+JULIO!K131+AGOSTO!K131+SEPTIEMBRE!K131+OCTUBRE!K131+NOVIEMBRE!K131+DICIEMBRE!K131</f>
        <v>29864447.400000002</v>
      </c>
      <c r="L131" s="27">
        <f>ENERO!L131+FEBRERO!L131+MARZO!L131+ABRIL!L131+MAYO!L131+JUNIO!L131+JULIO!L131+AGOSTO!L131+SEPTIEMBRE!L131+OCTUBRE!L131+NOVIEMBRE!L131+DICIEMBRE!L131</f>
        <v>11257726.41</v>
      </c>
      <c r="M131" s="27">
        <f>ENERO!M131+FEBRERO!M131+MARZO!M131+ABRIL!M131+MAYO!M131+JUNIO!M131+JULIO!M131+AGOSTO!M131+SEPTIEMBRE!M131+OCTUBRE!M131+NOVIEMBRE!M131+DICIEMBRE!M131</f>
        <v>14375212.329999998</v>
      </c>
      <c r="N131" s="27">
        <f>ENERO!N131+FEBRERO!N131+MARZO!N131+ABRIL!N131+MAYO!N131+JUNIO!N131+JULIO!N131+AGOSTO!N131+SEPTIEMBRE!N131+OCTUBRE!N131+NOVIEMBRE!N131+DICIEMBRE!N131</f>
        <v>50415604.969999999</v>
      </c>
      <c r="O131" s="27">
        <f>ENERO!O131+FEBRERO!O131+MARZO!O131+ABRIL!O131+MAYO!O131+JUNIO!O131+JULIO!O131+AGOSTO!O131+SEPTIEMBRE!O131+OCTUBRE!O131+NOVIEMBRE!O131+DICIEMBRE!O131</f>
        <v>22141155</v>
      </c>
      <c r="P131" s="27">
        <f>ENERO!P131+FEBRERO!P131+MARZO!P131+ABRIL!P131+MAYO!P131+JUNIO!P131+JULIO!P131+AGOSTO!P131+SEPTIEMBRE!P131+OCTUBRE!P131+NOVIEMBRE!P131+DICIEMBRE!P131</f>
        <v>58061985.980000004</v>
      </c>
      <c r="Q131" s="27">
        <f t="shared" si="1"/>
        <v>620464532.99632692</v>
      </c>
      <c r="R131" s="24"/>
      <c r="S131" s="23"/>
    </row>
    <row r="132" spans="1:19" ht="15.75" x14ac:dyDescent="0.25">
      <c r="A132" s="10"/>
      <c r="B132" s="10"/>
      <c r="C132" s="25"/>
      <c r="D132" s="26" t="s">
        <v>127</v>
      </c>
      <c r="E132" s="27">
        <f>ENERO!E132+FEBRERO!E132+MARZO!E132+ABRIL!E132+MAYO!E132+JUNIO!E132+JULIO!E132+AGOSTO!E132+SEPTIEMBRE!E132+OCTUBRE!E132+NOVIEMBRE!E132+DICIEMBRE!E132</f>
        <v>117661655.91999999</v>
      </c>
      <c r="F132" s="27">
        <f>ENERO!F132+FEBRERO!F132+MARZO!F132+ABRIL!F132+MAYO!F132+JUNIO!F132+JULIO!F132+AGOSTO!F132+SEPTIEMBRE!F132+OCTUBRE!F132+NOVIEMBRE!F132+DICIEMBRE!F132</f>
        <v>395368.32004443998</v>
      </c>
      <c r="G132" s="27">
        <f>ENERO!G132+FEBRERO!G132+MARZO!G132+ABRIL!G132+MAYO!G132+JUNIO!G132+JULIO!G132+AGOSTO!G132+SEPTIEMBRE!G132+OCTUBRE!G132+NOVIEMBRE!G132+DICIEMBRE!G132</f>
        <v>11299311.986026995</v>
      </c>
      <c r="H132" s="27">
        <f>ENERO!H132+FEBRERO!H132+MARZO!H132+ABRIL!H132+MAYO!H132+JUNIO!H132+JULIO!H132+AGOSTO!H132+SEPTIEMBRE!H132+OCTUBRE!H132+NOVIEMBRE!H132+DICIEMBRE!H132</f>
        <v>3640700.67</v>
      </c>
      <c r="I132" s="27">
        <f>ENERO!I132+FEBRERO!I132+MARZO!I132+ABRIL!I132+MAYO!I132+JUNIO!I132+JULIO!I132+AGOSTO!I132+SEPTIEMBRE!I132+OCTUBRE!I132+NOVIEMBRE!I132+DICIEMBRE!I132</f>
        <v>434465.39562555065</v>
      </c>
      <c r="J132" s="27">
        <f>ENERO!J132+FEBRERO!J132+MARZO!J132+ABRIL!J132+MAYO!J132+JUNIO!J132+JULIO!J132+AGOSTO!J132+SEPTIEMBRE!J132+OCTUBRE!J132+NOVIEMBRE!J132+DICIEMBRE!J132</f>
        <v>146967.99</v>
      </c>
      <c r="K132" s="27">
        <f>ENERO!K132+FEBRERO!K132+MARZO!K132+ABRIL!K132+MAYO!K132+JUNIO!K132+JULIO!K132+AGOSTO!K132+SEPTIEMBRE!K132+OCTUBRE!K132+NOVIEMBRE!K132+DICIEMBRE!K132</f>
        <v>9226604.4299999997</v>
      </c>
      <c r="L132" s="27">
        <f>ENERO!L132+FEBRERO!L132+MARZO!L132+ABRIL!L132+MAYO!L132+JUNIO!L132+JULIO!L132+AGOSTO!L132+SEPTIEMBRE!L132+OCTUBRE!L132+NOVIEMBRE!L132+DICIEMBRE!L132</f>
        <v>1392920.6600000001</v>
      </c>
      <c r="M132" s="27">
        <f>ENERO!M132+FEBRERO!M132+MARZO!M132+ABRIL!M132+MAYO!M132+JUNIO!M132+JULIO!M132+AGOSTO!M132+SEPTIEMBRE!M132+OCTUBRE!M132+NOVIEMBRE!M132+DICIEMBRE!M132</f>
        <v>4445738</v>
      </c>
      <c r="N132" s="27">
        <f>ENERO!N132+FEBRERO!N132+MARZO!N132+ABRIL!N132+MAYO!N132+JUNIO!N132+JULIO!N132+AGOSTO!N132+SEPTIEMBRE!N132+OCTUBRE!N132+NOVIEMBRE!N132+DICIEMBRE!N132</f>
        <v>15591742.490000002</v>
      </c>
      <c r="O132" s="27">
        <f>ENERO!O132+FEBRERO!O132+MARZO!O132+ABRIL!O132+MAYO!O132+JUNIO!O132+JULIO!O132+AGOSTO!O132+SEPTIEMBRE!O132+OCTUBRE!O132+NOVIEMBRE!O132+DICIEMBRE!O132</f>
        <v>6847467</v>
      </c>
      <c r="P132" s="27">
        <f>ENERO!P132+FEBRERO!P132+MARZO!P132+ABRIL!P132+MAYO!P132+JUNIO!P132+JULIO!P132+AGOSTO!P132+SEPTIEMBRE!P132+OCTUBRE!P132+NOVIEMBRE!P132+DICIEMBRE!P132</f>
        <v>17956494.719999995</v>
      </c>
      <c r="Q132" s="27">
        <f t="shared" si="1"/>
        <v>189039437.58169696</v>
      </c>
      <c r="R132" s="24"/>
      <c r="S132" s="23"/>
    </row>
    <row r="133" spans="1:19" ht="15.75" x14ac:dyDescent="0.25">
      <c r="A133" s="10"/>
      <c r="B133" s="10"/>
      <c r="C133" s="25"/>
      <c r="D133" s="26" t="s">
        <v>128</v>
      </c>
      <c r="E133" s="27">
        <f>ENERO!E133+FEBRERO!E133+MARZO!E133+ABRIL!E133+MAYO!E133+JUNIO!E133+JULIO!E133+AGOSTO!E133+SEPTIEMBRE!E133+OCTUBRE!E133+NOVIEMBRE!E133+DICIEMBRE!E133</f>
        <v>507174343.11999995</v>
      </c>
      <c r="F133" s="27">
        <f>ENERO!F133+FEBRERO!F133+MARZO!F133+ABRIL!F133+MAYO!F133+JUNIO!F133+JULIO!F133+AGOSTO!F133+SEPTIEMBRE!F133+OCTUBRE!F133+NOVIEMBRE!F133+DICIEMBRE!F133</f>
        <v>1739257.831285032</v>
      </c>
      <c r="G133" s="27">
        <f>ENERO!G133+FEBRERO!G133+MARZO!G133+ABRIL!G133+MAYO!G133+JUNIO!G133+JULIO!G133+AGOSTO!G133+SEPTIEMBRE!G133+OCTUBRE!G133+NOVIEMBRE!G133+DICIEMBRE!G133</f>
        <v>8520256.8200000003</v>
      </c>
      <c r="H133" s="27">
        <f>ENERO!H133+FEBRERO!H133+MARZO!H133+ABRIL!H133+MAYO!H133+JUNIO!H133+JULIO!H133+AGOSTO!H133+SEPTIEMBRE!H133+OCTUBRE!H133+NOVIEMBRE!H133+DICIEMBRE!H133</f>
        <v>33597307.539999999</v>
      </c>
      <c r="I133" s="27">
        <f>ENERO!I133+FEBRERO!I133+MARZO!I133+ABRIL!I133+MAYO!I133+JUNIO!I133+JULIO!I133+AGOSTO!I133+SEPTIEMBRE!I133+OCTUBRE!I133+NOVIEMBRE!I133+DICIEMBRE!I133</f>
        <v>19184253.541587327</v>
      </c>
      <c r="J133" s="27">
        <f>ENERO!J133+FEBRERO!J133+MARZO!J133+ABRIL!J133+MAYO!J133+JUNIO!J133+JULIO!J133+AGOSTO!J133+SEPTIEMBRE!J133+OCTUBRE!J133+NOVIEMBRE!J133+DICIEMBRE!J133</f>
        <v>0</v>
      </c>
      <c r="K133" s="27">
        <f>ENERO!K133+FEBRERO!K133+MARZO!K133+ABRIL!K133+MAYO!K133+JUNIO!K133+JULIO!K133+AGOSTO!K133+SEPTIEMBRE!K133+OCTUBRE!K133+NOVIEMBRE!K133+DICIEMBRE!K133</f>
        <v>39963293.390000001</v>
      </c>
      <c r="L133" s="27">
        <f>ENERO!L133+FEBRERO!L133+MARZO!L133+ABRIL!L133+MAYO!L133+JUNIO!L133+JULIO!L133+AGOSTO!L133+SEPTIEMBRE!L133+OCTUBRE!L133+NOVIEMBRE!L133+DICIEMBRE!L133</f>
        <v>61505794.800000004</v>
      </c>
      <c r="M133" s="27">
        <f>ENERO!M133+FEBRERO!M133+MARZO!M133+ABRIL!M133+MAYO!M133+JUNIO!M133+JULIO!M133+AGOSTO!M133+SEPTIEMBRE!M133+OCTUBRE!M133+NOVIEMBRE!M133+DICIEMBRE!M133</f>
        <v>19163122.199999996</v>
      </c>
      <c r="N133" s="27">
        <f>ENERO!N133+FEBRERO!N133+MARZO!N133+ABRIL!N133+MAYO!N133+JUNIO!N133+JULIO!N133+AGOSTO!N133+SEPTIEMBRE!N133+OCTUBRE!N133+NOVIEMBRE!N133+DICIEMBRE!N133</f>
        <v>67207380.289999992</v>
      </c>
      <c r="O133" s="27">
        <f>ENERO!O133+FEBRERO!O133+MARZO!O133+ABRIL!O133+MAYO!O133+JUNIO!O133+JULIO!O133+AGOSTO!O133+SEPTIEMBRE!O133+OCTUBRE!O133+NOVIEMBRE!O133+DICIEMBRE!O133</f>
        <v>29515644</v>
      </c>
      <c r="P133" s="27">
        <f>ENERO!P133+FEBRERO!P133+MARZO!P133+ABRIL!P133+MAYO!P133+JUNIO!P133+JULIO!P133+AGOSTO!P133+SEPTIEMBRE!P133+OCTUBRE!P133+NOVIEMBRE!P133+DICIEMBRE!P133</f>
        <v>77400519.930000007</v>
      </c>
      <c r="Q133" s="27">
        <f t="shared" si="1"/>
        <v>864971173.46287227</v>
      </c>
      <c r="R133" s="24"/>
      <c r="S133" s="23"/>
    </row>
    <row r="134" spans="1:19" ht="15.75" x14ac:dyDescent="0.25">
      <c r="A134" s="10"/>
      <c r="B134" s="10"/>
      <c r="C134" s="25"/>
      <c r="D134" s="26" t="s">
        <v>129</v>
      </c>
      <c r="E134" s="27">
        <f>ENERO!E134+FEBRERO!E134+MARZO!E134+ABRIL!E134+MAYO!E134+JUNIO!E134+JULIO!E134+AGOSTO!E134+SEPTIEMBRE!E134+OCTUBRE!E134+NOVIEMBRE!E134+DICIEMBRE!E134</f>
        <v>23834885.82</v>
      </c>
      <c r="F134" s="27">
        <f>ENERO!F134+FEBRERO!F134+MARZO!F134+ABRIL!F134+MAYO!F134+JUNIO!F134+JULIO!F134+AGOSTO!F134+SEPTIEMBRE!F134+OCTUBRE!F134+NOVIEMBRE!F134+DICIEMBRE!F134</f>
        <v>82233.333874567994</v>
      </c>
      <c r="G134" s="27">
        <f>ENERO!G134+FEBRERO!G134+MARZO!G134+ABRIL!G134+MAYO!G134+JUNIO!G134+JULIO!G134+AGOSTO!G134+SEPTIEMBRE!G134+OCTUBRE!G134+NOVIEMBRE!G134+DICIEMBRE!G134</f>
        <v>1125712.1942797839</v>
      </c>
      <c r="H134" s="27">
        <f>ENERO!H134+FEBRERO!H134+MARZO!H134+ABRIL!H134+MAYO!H134+JUNIO!H134+JULIO!H134+AGOSTO!H134+SEPTIEMBRE!H134+OCTUBRE!H134+NOVIEMBRE!H134+DICIEMBRE!H134</f>
        <v>746106.39</v>
      </c>
      <c r="I134" s="27">
        <f>ENERO!I134+FEBRERO!I134+MARZO!I134+ABRIL!I134+MAYO!I134+JUNIO!I134+JULIO!I134+AGOSTO!I134+SEPTIEMBRE!I134+OCTUBRE!I134+NOVIEMBRE!I134+DICIEMBRE!I134</f>
        <v>82041.876497435675</v>
      </c>
      <c r="J134" s="27">
        <f>ENERO!J134+FEBRERO!J134+MARZO!J134+ABRIL!J134+MAYO!J134+JUNIO!J134+JULIO!J134+AGOSTO!J134+SEPTIEMBRE!J134+OCTUBRE!J134+NOVIEMBRE!J134+DICIEMBRE!J134</f>
        <v>27400.809999999998</v>
      </c>
      <c r="K134" s="27">
        <f>ENERO!K134+FEBRERO!K134+MARZO!K134+ABRIL!K134+MAYO!K134+JUNIO!K134+JULIO!K134+AGOSTO!K134+SEPTIEMBRE!K134+OCTUBRE!K134+NOVIEMBRE!K134+DICIEMBRE!K134</f>
        <v>1880818.34</v>
      </c>
      <c r="L134" s="27">
        <f>ENERO!L134+FEBRERO!L134+MARZO!L134+ABRIL!L134+MAYO!L134+JUNIO!L134+JULIO!L134+AGOSTO!L134+SEPTIEMBRE!L134+OCTUBRE!L134+NOVIEMBRE!L134+DICIEMBRE!L134</f>
        <v>263030.98</v>
      </c>
      <c r="M134" s="27">
        <f>ENERO!M134+FEBRERO!M134+MARZO!M134+ABRIL!M134+MAYO!M134+JUNIO!M134+JULIO!M134+AGOSTO!M134+SEPTIEMBRE!M134+OCTUBRE!M134+NOVIEMBRE!M134+DICIEMBRE!M134</f>
        <v>900578.36999999988</v>
      </c>
      <c r="N134" s="27">
        <f>ENERO!N134+FEBRERO!N134+MARZO!N134+ABRIL!N134+MAYO!N134+JUNIO!N134+JULIO!N134+AGOSTO!N134+SEPTIEMBRE!N134+OCTUBRE!N134+NOVIEMBRE!N134+DICIEMBRE!N134</f>
        <v>3158441.0399999991</v>
      </c>
      <c r="O134" s="27">
        <f>ENERO!O134+FEBRERO!O134+MARZO!O134+ABRIL!O134+MAYO!O134+JUNIO!O134+JULIO!O134+AGOSTO!O134+SEPTIEMBRE!O134+OCTUBRE!O134+NOVIEMBRE!O134+DICIEMBRE!O134</f>
        <v>1387101</v>
      </c>
      <c r="P134" s="27">
        <f>ENERO!P134+FEBRERO!P134+MARZO!P134+ABRIL!P134+MAYO!P134+JUNIO!P134+JULIO!P134+AGOSTO!P134+SEPTIEMBRE!P134+OCTUBRE!P134+NOVIEMBRE!P134+DICIEMBRE!P134</f>
        <v>3637472.33</v>
      </c>
      <c r="Q134" s="27">
        <f t="shared" si="1"/>
        <v>37125822.484651789</v>
      </c>
      <c r="R134" s="24"/>
      <c r="S134" s="23"/>
    </row>
    <row r="135" spans="1:19" ht="15.75" x14ac:dyDescent="0.25">
      <c r="A135" s="10"/>
      <c r="B135" s="10"/>
      <c r="C135" s="25"/>
      <c r="D135" s="26" t="s">
        <v>130</v>
      </c>
      <c r="E135" s="27">
        <f>ENERO!E135+FEBRERO!E135+MARZO!E135+ABRIL!E135+MAYO!E135+JUNIO!E135+JULIO!E135+AGOSTO!E135+SEPTIEMBRE!E135+OCTUBRE!E135+NOVIEMBRE!E135+DICIEMBRE!E135</f>
        <v>133300602.38</v>
      </c>
      <c r="F135" s="27">
        <f>ENERO!F135+FEBRERO!F135+MARZO!F135+ABRIL!F135+MAYO!F135+JUNIO!F135+JULIO!F135+AGOSTO!F135+SEPTIEMBRE!F135+OCTUBRE!F135+NOVIEMBRE!F135+DICIEMBRE!F135</f>
        <v>445653.88083268801</v>
      </c>
      <c r="G135" s="27">
        <f>ENERO!G135+FEBRERO!G135+MARZO!G135+ABRIL!G135+MAYO!G135+JUNIO!G135+JULIO!G135+AGOSTO!G135+SEPTIEMBRE!G135+OCTUBRE!G135+NOVIEMBRE!G135+DICIEMBRE!G135</f>
        <v>5659209.7869219873</v>
      </c>
      <c r="H135" s="27">
        <f>ENERO!H135+FEBRERO!H135+MARZO!H135+ABRIL!H135+MAYO!H135+JUNIO!H135+JULIO!H135+AGOSTO!H135+SEPTIEMBRE!H135+OCTUBRE!H135+NOVIEMBRE!H135+DICIEMBRE!H135</f>
        <v>2579633.31</v>
      </c>
      <c r="I135" s="27">
        <f>ENERO!I135+FEBRERO!I135+MARZO!I135+ABRIL!I135+MAYO!I135+JUNIO!I135+JULIO!I135+AGOSTO!I135+SEPTIEMBRE!I135+OCTUBRE!I135+NOVIEMBRE!I135+DICIEMBRE!I135</f>
        <v>296777.66663420206</v>
      </c>
      <c r="J135" s="27">
        <f>ENERO!J135+FEBRERO!J135+MARZO!J135+ABRIL!J135+MAYO!J135+JUNIO!J135+JULIO!J135+AGOSTO!J135+SEPTIEMBRE!J135+OCTUBRE!J135+NOVIEMBRE!J135+DICIEMBRE!J135</f>
        <v>201769.62</v>
      </c>
      <c r="K135" s="27">
        <f>ENERO!K135+FEBRERO!K135+MARZO!K135+ABRIL!K135+MAYO!K135+JUNIO!K135+JULIO!K135+AGOSTO!K135+SEPTIEMBRE!K135+OCTUBRE!K135+NOVIEMBRE!K135+DICIEMBRE!K135</f>
        <v>10440514.16</v>
      </c>
      <c r="L135" s="27">
        <f>ENERO!L135+FEBRERO!L135+MARZO!L135+ABRIL!L135+MAYO!L135+JUNIO!L135+JULIO!L135+AGOSTO!L135+SEPTIEMBRE!L135+OCTUBRE!L135+NOVIEMBRE!L135+DICIEMBRE!L135</f>
        <v>951486.03</v>
      </c>
      <c r="M135" s="27">
        <f>ENERO!M135+FEBRERO!M135+MARZO!M135+ABRIL!M135+MAYO!M135+JUNIO!M135+JULIO!M135+AGOSTO!M135+SEPTIEMBRE!M135+OCTUBRE!M135+NOVIEMBRE!M135+DICIEMBRE!M135</f>
        <v>5036641.5299999993</v>
      </c>
      <c r="N135" s="27">
        <f>ENERO!N135+FEBRERO!N135+MARZO!N135+ABRIL!N135+MAYO!N135+JUNIO!N135+JULIO!N135+AGOSTO!N135+SEPTIEMBRE!N135+OCTUBRE!N135+NOVIEMBRE!N135+DICIEMBRE!N135</f>
        <v>17664110.289999999</v>
      </c>
      <c r="O135" s="27">
        <f>ENERO!O135+FEBRERO!O135+MARZO!O135+ABRIL!O135+MAYO!O135+JUNIO!O135+JULIO!O135+AGOSTO!O135+SEPTIEMBRE!O135+OCTUBRE!O135+NOVIEMBRE!O135+DICIEMBRE!O135</f>
        <v>11578500</v>
      </c>
      <c r="P135" s="27">
        <f>ENERO!P135+FEBRERO!P135+MARZO!P135+ABRIL!P135+MAYO!P135+JUNIO!P135+JULIO!P135+AGOSTO!P135+SEPTIEMBRE!P135+OCTUBRE!P135+NOVIEMBRE!P135+DICIEMBRE!P135</f>
        <v>20343174.170000002</v>
      </c>
      <c r="Q135" s="27">
        <f t="shared" si="1"/>
        <v>208498072.82438886</v>
      </c>
      <c r="R135" s="24"/>
      <c r="S135" s="23"/>
    </row>
    <row r="136" spans="1:19" ht="15.75" x14ac:dyDescent="0.25">
      <c r="A136" s="10"/>
      <c r="B136" s="10"/>
      <c r="C136" s="25"/>
      <c r="D136" s="26" t="s">
        <v>131</v>
      </c>
      <c r="E136" s="27">
        <f>ENERO!E136+FEBRERO!E136+MARZO!E136+ABRIL!E136+MAYO!E136+JUNIO!E136+JULIO!E136+AGOSTO!E136+SEPTIEMBRE!E136+OCTUBRE!E136+NOVIEMBRE!E136+DICIEMBRE!E136</f>
        <v>247909072.92999995</v>
      </c>
      <c r="F136" s="27">
        <f>ENERO!F136+FEBRERO!F136+MARZO!F136+ABRIL!F136+MAYO!F136+JUNIO!F136+JULIO!F136+AGOSTO!F136+SEPTIEMBRE!F136+OCTUBRE!F136+NOVIEMBRE!F136+DICIEMBRE!F136</f>
        <v>824989.80192904803</v>
      </c>
      <c r="G136" s="27">
        <f>ENERO!G136+FEBRERO!G136+MARZO!G136+ABRIL!G136+MAYO!G136+JUNIO!G136+JULIO!G136+AGOSTO!G136+SEPTIEMBRE!G136+OCTUBRE!G136+NOVIEMBRE!G136+DICIEMBRE!G136</f>
        <v>22658854.898997083</v>
      </c>
      <c r="H136" s="27">
        <f>ENERO!H136+FEBRERO!H136+MARZO!H136+ABRIL!H136+MAYO!H136+JUNIO!H136+JULIO!H136+AGOSTO!H136+SEPTIEMBRE!H136+OCTUBRE!H136+NOVIEMBRE!H136+DICIEMBRE!H136</f>
        <v>7653670.9799999995</v>
      </c>
      <c r="I136" s="27">
        <f>ENERO!I136+FEBRERO!I136+MARZO!I136+ABRIL!I136+MAYO!I136+JUNIO!I136+JULIO!I136+AGOSTO!I136+SEPTIEMBRE!I136+OCTUBRE!I136+NOVIEMBRE!I136+DICIEMBRE!I136</f>
        <v>1384724.8197523707</v>
      </c>
      <c r="J136" s="27">
        <f>ENERO!J136+FEBRERO!J136+MARZO!J136+ABRIL!J136+MAYO!J136+JUNIO!J136+JULIO!J136+AGOSTO!J136+SEPTIEMBRE!J136+OCTUBRE!J136+NOVIEMBRE!J136+DICIEMBRE!J136</f>
        <v>685020.35</v>
      </c>
      <c r="K136" s="27">
        <f>ENERO!K136+FEBRERO!K136+MARZO!K136+ABRIL!K136+MAYO!K136+JUNIO!K136+JULIO!K136+AGOSTO!K136+SEPTIEMBRE!K136+OCTUBRE!K136+NOVIEMBRE!K136+DICIEMBRE!K136</f>
        <v>19395985.960000001</v>
      </c>
      <c r="L136" s="27">
        <f>ENERO!L136+FEBRERO!L136+MARZO!L136+ABRIL!L136+MAYO!L136+JUNIO!L136+JULIO!L136+AGOSTO!L136+SEPTIEMBRE!L136+OCTUBRE!L136+NOVIEMBRE!L136+DICIEMBRE!L136</f>
        <v>4439505.71</v>
      </c>
      <c r="M136" s="27">
        <f>ENERO!M136+FEBRERO!M136+MARZO!M136+ABRIL!M136+MAYO!M136+JUNIO!M136+JULIO!M136+AGOSTO!M136+SEPTIEMBRE!M136+OCTUBRE!M136+NOVIEMBRE!M136+DICIEMBRE!M136</f>
        <v>9367018.6799999997</v>
      </c>
      <c r="N136" s="27">
        <f>ENERO!N136+FEBRERO!N136+MARZO!N136+ABRIL!N136+MAYO!N136+JUNIO!N136+JULIO!N136+AGOSTO!N136+SEPTIEMBRE!N136+OCTUBRE!N136+NOVIEMBRE!N136+DICIEMBRE!N136</f>
        <v>32851265.639999993</v>
      </c>
      <c r="O136" s="27">
        <f>ENERO!O136+FEBRERO!O136+MARZO!O136+ABRIL!O136+MAYO!O136+JUNIO!O136+JULIO!O136+AGOSTO!O136+SEPTIEMBRE!O136+OCTUBRE!O136+NOVIEMBRE!O136+DICIEMBRE!O136</f>
        <v>14427378</v>
      </c>
      <c r="P136" s="27">
        <f>ENERO!P136+FEBRERO!P136+MARZO!P136+ABRIL!P136+MAYO!P136+JUNIO!P136+JULIO!P136+AGOSTO!P136+SEPTIEMBRE!P136+OCTUBRE!P136+NOVIEMBRE!P136+DICIEMBRE!P136</f>
        <v>37833718.219999999</v>
      </c>
      <c r="Q136" s="27">
        <f t="shared" si="1"/>
        <v>399431205.99067843</v>
      </c>
      <c r="R136" s="24"/>
      <c r="S136" s="23"/>
    </row>
    <row r="137" spans="1:19" ht="15.75" x14ac:dyDescent="0.25">
      <c r="A137" s="10"/>
      <c r="B137" s="10"/>
      <c r="C137" s="25"/>
      <c r="D137" s="26" t="s">
        <v>132</v>
      </c>
      <c r="E137" s="27">
        <f>ENERO!E137+FEBRERO!E137+MARZO!E137+ABRIL!E137+MAYO!E137+JUNIO!E137+JULIO!E137+AGOSTO!E137+SEPTIEMBRE!E137+OCTUBRE!E137+NOVIEMBRE!E137+DICIEMBRE!E137</f>
        <v>223476673.18000001</v>
      </c>
      <c r="F137" s="27">
        <f>ENERO!F137+FEBRERO!F137+MARZO!F137+ABRIL!F137+MAYO!F137+JUNIO!F137+JULIO!F137+AGOSTO!F137+SEPTIEMBRE!F137+OCTUBRE!F137+NOVIEMBRE!F137+DICIEMBRE!F137</f>
        <v>732306.15253576811</v>
      </c>
      <c r="G137" s="27">
        <f>ENERO!G137+FEBRERO!G137+MARZO!G137+ABRIL!G137+MAYO!G137+JUNIO!G137+JULIO!G137+AGOSTO!G137+SEPTIEMBRE!G137+OCTUBRE!G137+NOVIEMBRE!G137+DICIEMBRE!G137</f>
        <v>29757451.964257352</v>
      </c>
      <c r="H137" s="27">
        <f>ENERO!H137+FEBRERO!H137+MARZO!H137+ABRIL!H137+MAYO!H137+JUNIO!H137+JULIO!H137+AGOSTO!H137+SEPTIEMBRE!H137+OCTUBRE!H137+NOVIEMBRE!H137+DICIEMBRE!H137</f>
        <v>5938276.9699999997</v>
      </c>
      <c r="I137" s="27">
        <f>ENERO!I137+FEBRERO!I137+MARZO!I137+ABRIL!I137+MAYO!I137+JUNIO!I137+JULIO!I137+AGOSTO!I137+SEPTIEMBRE!I137+OCTUBRE!I137+NOVIEMBRE!I137+DICIEMBRE!I137</f>
        <v>2084578.0226565828</v>
      </c>
      <c r="J137" s="27">
        <f>ENERO!J137+FEBRERO!J137+MARZO!J137+ABRIL!J137+MAYO!J137+JUNIO!J137+JULIO!J137+AGOSTO!J137+SEPTIEMBRE!J137+OCTUBRE!J137+NOVIEMBRE!J137+DICIEMBRE!J137</f>
        <v>911699.8</v>
      </c>
      <c r="K137" s="27">
        <f>ENERO!K137+FEBRERO!K137+MARZO!K137+ABRIL!K137+MAYO!K137+JUNIO!K137+JULIO!K137+AGOSTO!K137+SEPTIEMBRE!K137+OCTUBRE!K137+NOVIEMBRE!K137+DICIEMBRE!K137</f>
        <v>17421935.800000001</v>
      </c>
      <c r="L137" s="27">
        <f>ENERO!L137+FEBRERO!L137+MARZO!L137+ABRIL!L137+MAYO!L137+JUNIO!L137+JULIO!L137+AGOSTO!L137+SEPTIEMBRE!L137+OCTUBRE!L137+NOVIEMBRE!L137+DICIEMBRE!L137</f>
        <v>6683274.4100000001</v>
      </c>
      <c r="M137" s="27">
        <f>ENERO!M137+FEBRERO!M137+MARZO!M137+ABRIL!M137+MAYO!M137+JUNIO!M137+JULIO!M137+AGOSTO!M137+SEPTIEMBRE!M137+OCTUBRE!M137+NOVIEMBRE!M137+DICIEMBRE!M137</f>
        <v>8443862.629999999</v>
      </c>
      <c r="N137" s="27">
        <f>ENERO!N137+FEBRERO!N137+MARZO!N137+ABRIL!N137+MAYO!N137+JUNIO!N137+JULIO!N137+AGOSTO!N137+SEPTIEMBRE!N137+OCTUBRE!N137+NOVIEMBRE!N137+DICIEMBRE!N137</f>
        <v>29613645.560000002</v>
      </c>
      <c r="O137" s="27">
        <f>ENERO!O137+FEBRERO!O137+MARZO!O137+ABRIL!O137+MAYO!O137+JUNIO!O137+JULIO!O137+AGOSTO!O137+SEPTIEMBRE!O137+OCTUBRE!O137+NOVIEMBRE!O137+DICIEMBRE!O137</f>
        <v>19411200</v>
      </c>
      <c r="P137" s="27">
        <f>ENERO!P137+FEBRERO!P137+MARZO!P137+ABRIL!P137+MAYO!P137+JUNIO!P137+JULIO!P137+AGOSTO!P137+SEPTIEMBRE!P137+OCTUBRE!P137+NOVIEMBRE!P137+DICIEMBRE!P137</f>
        <v>34105058.710000001</v>
      </c>
      <c r="Q137" s="27">
        <f t="shared" si="1"/>
        <v>378579963.19944972</v>
      </c>
      <c r="R137" s="24"/>
      <c r="S137" s="23"/>
    </row>
    <row r="138" spans="1:19" ht="15.75" x14ac:dyDescent="0.25">
      <c r="A138" s="10"/>
      <c r="B138" s="10"/>
      <c r="C138" s="25"/>
      <c r="D138" s="26" t="s">
        <v>133</v>
      </c>
      <c r="E138" s="27">
        <f>ENERO!E138+FEBRERO!E138+MARZO!E138+ABRIL!E138+MAYO!E138+JUNIO!E138+JULIO!E138+AGOSTO!E138+SEPTIEMBRE!E138+OCTUBRE!E138+NOVIEMBRE!E138+DICIEMBRE!E138</f>
        <v>380967908.24999988</v>
      </c>
      <c r="F138" s="27">
        <f>ENERO!F138+FEBRERO!F138+MARZO!F138+ABRIL!F138+MAYO!F138+JUNIO!F138+JULIO!F138+AGOSTO!F138+SEPTIEMBRE!F138+OCTUBRE!F138+NOVIEMBRE!F138+DICIEMBRE!F138</f>
        <v>1290888.9748640559</v>
      </c>
      <c r="G138" s="27">
        <f>ENERO!G138+FEBRERO!G138+MARZO!G138+ABRIL!G138+MAYO!G138+JUNIO!G138+JULIO!G138+AGOSTO!G138+SEPTIEMBRE!G138+OCTUBRE!G138+NOVIEMBRE!G138+DICIEMBRE!G138</f>
        <v>6468208.8800000008</v>
      </c>
      <c r="H138" s="27">
        <f>ENERO!H138+FEBRERO!H138+MARZO!H138+ABRIL!H138+MAYO!H138+JUNIO!H138+JULIO!H138+AGOSTO!H138+SEPTIEMBRE!H138+OCTUBRE!H138+NOVIEMBRE!H138+DICIEMBRE!H138</f>
        <v>10397047.140000001</v>
      </c>
      <c r="I138" s="27">
        <f>ENERO!I138+FEBRERO!I138+MARZO!I138+ABRIL!I138+MAYO!I138+JUNIO!I138+JULIO!I138+AGOSTO!I138+SEPTIEMBRE!I138+OCTUBRE!I138+NOVIEMBRE!I138+DICIEMBRE!I138</f>
        <v>12402597.423547123</v>
      </c>
      <c r="J138" s="27">
        <f>ENERO!J138+FEBRERO!J138+MARZO!J138+ABRIL!J138+MAYO!J138+JUNIO!J138+JULIO!J138+AGOSTO!J138+SEPTIEMBRE!J138+OCTUBRE!J138+NOVIEMBRE!J138+DICIEMBRE!J138</f>
        <v>7116740.6029342925</v>
      </c>
      <c r="K138" s="27">
        <f>ENERO!K138+FEBRERO!K138+MARZO!K138+ABRIL!K138+MAYO!K138+JUNIO!K138+JULIO!K138+AGOSTO!K138+SEPTIEMBRE!K138+OCTUBRE!K138+NOVIEMBRE!K138+DICIEMBRE!K138</f>
        <v>29933216.709999997</v>
      </c>
      <c r="L138" s="27">
        <f>ENERO!L138+FEBRERO!L138+MARZO!L138+ABRIL!L138+MAYO!L138+JUNIO!L138+JULIO!L138+AGOSTO!L138+SEPTIEMBRE!L138+OCTUBRE!L138+NOVIEMBRE!L138+DICIEMBRE!L138</f>
        <v>39763424.289999999</v>
      </c>
      <c r="M138" s="27">
        <f>ENERO!M138+FEBRERO!M138+MARZO!M138+ABRIL!M138+MAYO!M138+JUNIO!M138+JULIO!M138+AGOSTO!M138+SEPTIEMBRE!M138+OCTUBRE!M138+NOVIEMBRE!M138+DICIEMBRE!M138</f>
        <v>14394526.429999996</v>
      </c>
      <c r="N138" s="27">
        <f>ENERO!N138+FEBRERO!N138+MARZO!N138+ABRIL!N138+MAYO!N138+JUNIO!N138+JULIO!N138+AGOSTO!N138+SEPTIEMBRE!N138+OCTUBRE!N138+NOVIEMBRE!N138+DICIEMBRE!N138</f>
        <v>50483341.23999998</v>
      </c>
      <c r="O138" s="27">
        <f>ENERO!O138+FEBRERO!O138+MARZO!O138+ABRIL!O138+MAYO!O138+JUNIO!O138+JULIO!O138+AGOSTO!O138+SEPTIEMBRE!O138+OCTUBRE!O138+NOVIEMBRE!O138+DICIEMBRE!O138</f>
        <v>33090900</v>
      </c>
      <c r="P138" s="27">
        <f>ENERO!P138+FEBRERO!P138+MARZO!P138+ABRIL!P138+MAYO!P138+JUNIO!P138+JULIO!P138+AGOSTO!P138+SEPTIEMBRE!P138+OCTUBRE!P138+NOVIEMBRE!P138+DICIEMBRE!P138</f>
        <v>58139995.829999998</v>
      </c>
      <c r="Q138" s="27">
        <f t="shared" si="1"/>
        <v>644448795.77134538</v>
      </c>
      <c r="R138" s="24"/>
      <c r="S138" s="23"/>
    </row>
    <row r="139" spans="1:19" ht="15.75" x14ac:dyDescent="0.25">
      <c r="A139" s="10"/>
      <c r="B139" s="10"/>
      <c r="C139" s="25"/>
      <c r="D139" s="26" t="s">
        <v>134</v>
      </c>
      <c r="E139" s="27">
        <f>ENERO!E139+FEBRERO!E139+MARZO!E139+ABRIL!E139+MAYO!E139+JUNIO!E139+JULIO!E139+AGOSTO!E139+SEPTIEMBRE!E139+OCTUBRE!E139+NOVIEMBRE!E139+DICIEMBRE!E139</f>
        <v>57948373.589999996</v>
      </c>
      <c r="F139" s="27">
        <f>ENERO!F139+FEBRERO!F139+MARZO!F139+ABRIL!F139+MAYO!F139+JUNIO!F139+JULIO!F139+AGOSTO!F139+SEPTIEMBRE!F139+OCTUBRE!F139+NOVIEMBRE!F139+DICIEMBRE!F139</f>
        <v>181985.28178218403</v>
      </c>
      <c r="G139" s="27">
        <f>ENERO!G139+FEBRERO!G139+MARZO!G139+ABRIL!G139+MAYO!G139+JUNIO!G139+JULIO!G139+AGOSTO!G139+SEPTIEMBRE!G139+OCTUBRE!G139+NOVIEMBRE!G139+DICIEMBRE!G139</f>
        <v>4396655.4291877327</v>
      </c>
      <c r="H139" s="27">
        <f>ENERO!H139+FEBRERO!H139+MARZO!H139+ABRIL!H139+MAYO!H139+JUNIO!H139+JULIO!H139+AGOSTO!H139+SEPTIEMBRE!H139+OCTUBRE!H139+NOVIEMBRE!H139+DICIEMBRE!H139</f>
        <v>1749441.13</v>
      </c>
      <c r="I139" s="27">
        <f>ENERO!I139+FEBRERO!I139+MARZO!I139+ABRIL!I139+MAYO!I139+JUNIO!I139+JULIO!I139+AGOSTO!I139+SEPTIEMBRE!I139+OCTUBRE!I139+NOVIEMBRE!I139+DICIEMBRE!I139</f>
        <v>148388.81331710101</v>
      </c>
      <c r="J139" s="27">
        <f>ENERO!J139+FEBRERO!J139+MARZO!J139+ABRIL!J139+MAYO!J139+JUNIO!J139+JULIO!J139+AGOSTO!J139+SEPTIEMBRE!J139+OCTUBRE!J139+NOVIEMBRE!J139+DICIEMBRE!J139</f>
        <v>139495.04000000001</v>
      </c>
      <c r="K139" s="27">
        <f>ENERO!K139+FEBRERO!K139+MARZO!K139+ABRIL!K139+MAYO!K139+JUNIO!K139+JULIO!K139+AGOSTO!K139+SEPTIEMBRE!K139+OCTUBRE!K139+NOVIEMBRE!K139+DICIEMBRE!K139</f>
        <v>4474154.2700000005</v>
      </c>
      <c r="L139" s="27">
        <f>ENERO!L139+FEBRERO!L139+MARZO!L139+ABRIL!L139+MAYO!L139+JUNIO!L139+JULIO!L139+AGOSTO!L139+SEPTIEMBRE!L139+OCTUBRE!L139+NOVIEMBRE!L139+DICIEMBRE!L139</f>
        <v>475743</v>
      </c>
      <c r="M139" s="27">
        <f>ENERO!M139+FEBRERO!M139+MARZO!M139+ABRIL!M139+MAYO!M139+JUNIO!M139+JULIO!M139+AGOSTO!M139+SEPTIEMBRE!M139+OCTUBRE!M139+NOVIEMBRE!M139+DICIEMBRE!M139</f>
        <v>2189525.7400000002</v>
      </c>
      <c r="N139" s="27">
        <f>ENERO!N139+FEBRERO!N139+MARZO!N139+ABRIL!N139+MAYO!N139+JUNIO!N139+JULIO!N139+AGOSTO!N139+SEPTIEMBRE!N139+OCTUBRE!N139+NOVIEMBRE!N139+DICIEMBRE!N139</f>
        <v>7678933.2399999974</v>
      </c>
      <c r="O139" s="27">
        <f>ENERO!O139+FEBRERO!O139+MARZO!O139+ABRIL!O139+MAYO!O139+JUNIO!O139+JULIO!O139+AGOSTO!O139+SEPTIEMBRE!O139+OCTUBRE!O139+NOVIEMBRE!O139+DICIEMBRE!O139</f>
        <v>5033400</v>
      </c>
      <c r="P139" s="27">
        <f>ENERO!P139+FEBRERO!P139+MARZO!P139+ABRIL!P139+MAYO!P139+JUNIO!P139+JULIO!P139+AGOSTO!P139+SEPTIEMBRE!P139+OCTUBRE!P139+NOVIEMBRE!P139+DICIEMBRE!P139</f>
        <v>8843574.9700000007</v>
      </c>
      <c r="Q139" s="27">
        <f t="shared" ref="Q139:Q144" si="2">SUM(E139:P139)</f>
        <v>93259670.504287004</v>
      </c>
      <c r="R139" s="24"/>
      <c r="S139" s="23"/>
    </row>
    <row r="140" spans="1:19" ht="15.75" x14ac:dyDescent="0.25">
      <c r="A140" s="10"/>
      <c r="B140" s="10"/>
      <c r="C140" s="25"/>
      <c r="D140" s="26" t="s">
        <v>135</v>
      </c>
      <c r="E140" s="27">
        <f>ENERO!E140+FEBRERO!E140+MARZO!E140+ABRIL!E140+MAYO!E140+JUNIO!E140+JULIO!E140+AGOSTO!E140+SEPTIEMBRE!E140+OCTUBRE!E140+NOVIEMBRE!E140+DICIEMBRE!E140</f>
        <v>140740154.07999998</v>
      </c>
      <c r="F140" s="27">
        <f>ENERO!F140+FEBRERO!F140+MARZO!F140+ABRIL!F140+MAYO!F140+JUNIO!F140+JULIO!F140+AGOSTO!F140+SEPTIEMBRE!F140+OCTUBRE!F140+NOVIEMBRE!F140+DICIEMBRE!F140</f>
        <v>493154.25114674406</v>
      </c>
      <c r="G140" s="27">
        <f>ENERO!G140+FEBRERO!G140+MARZO!G140+ABRIL!G140+MAYO!G140+JUNIO!G140+JULIO!G140+AGOSTO!G140+SEPTIEMBRE!G140+OCTUBRE!G140+NOVIEMBRE!G140+DICIEMBRE!G140</f>
        <v>19414103.223097134</v>
      </c>
      <c r="H140" s="27">
        <f>ENERO!H140+FEBRERO!H140+MARZO!H140+ABRIL!H140+MAYO!H140+JUNIO!H140+JULIO!H140+AGOSTO!H140+SEPTIEMBRE!H140+OCTUBRE!H140+NOVIEMBRE!H140+DICIEMBRE!H140</f>
        <v>4443664.3099999996</v>
      </c>
      <c r="I140" s="27">
        <f>ENERO!I140+FEBRERO!I140+MARZO!I140+ABRIL!I140+MAYO!I140+JUNIO!I140+JULIO!I140+AGOSTO!I140+SEPTIEMBRE!I140+OCTUBRE!I140+NOVIEMBRE!I140+DICIEMBRE!I140</f>
        <v>1291981.7689291826</v>
      </c>
      <c r="J140" s="27">
        <f>ENERO!J140+FEBRERO!J140+MARZO!J140+ABRIL!J140+MAYO!J140+JUNIO!J140+JULIO!J140+AGOSTO!J140+SEPTIEMBRE!J140+OCTUBRE!J140+NOVIEMBRE!J140+DICIEMBRE!J140</f>
        <v>570435.10000000009</v>
      </c>
      <c r="K140" s="27">
        <f>ENERO!K140+FEBRERO!K140+MARZO!K140+ABRIL!K140+MAYO!K140+JUNIO!K140+JULIO!K140+AGOSTO!K140+SEPTIEMBRE!K140+OCTUBRE!K140+NOVIEMBRE!K140+DICIEMBRE!K140</f>
        <v>11147505.609999999</v>
      </c>
      <c r="L140" s="27">
        <f>ENERO!L140+FEBRERO!L140+MARZO!L140+ABRIL!L140+MAYO!L140+JUNIO!L140+JULIO!L140+AGOSTO!L140+SEPTIEMBRE!L140+OCTUBRE!L140+NOVIEMBRE!L140+DICIEMBRE!L140</f>
        <v>4142166.33</v>
      </c>
      <c r="M140" s="27">
        <f>ENERO!M140+FEBRERO!M140+MARZO!M140+ABRIL!M140+MAYO!M140+JUNIO!M140+JULIO!M140+AGOSTO!M140+SEPTIEMBRE!M140+OCTUBRE!M140+NOVIEMBRE!M140+DICIEMBRE!M140</f>
        <v>5317738.1800000006</v>
      </c>
      <c r="N140" s="27">
        <f>ENERO!N140+FEBRERO!N140+MARZO!N140+ABRIL!N140+MAYO!N140+JUNIO!N140+JULIO!N140+AGOSTO!N140+SEPTIEMBRE!N140+OCTUBRE!N140+NOVIEMBRE!N140+DICIEMBRE!N140</f>
        <v>18649952.039999995</v>
      </c>
      <c r="O140" s="27">
        <f>ENERO!O140+FEBRERO!O140+MARZO!O140+ABRIL!O140+MAYO!O140+JUNIO!O140+JULIO!O140+AGOSTO!O140+SEPTIEMBRE!O140+OCTUBRE!O140+NOVIEMBRE!O140+DICIEMBRE!O140</f>
        <v>12224700</v>
      </c>
      <c r="P140" s="27">
        <f>ENERO!P140+FEBRERO!P140+MARZO!P140+ABRIL!P140+MAYO!P140+JUNIO!P140+JULIO!P140+AGOSTO!P140+SEPTIEMBRE!P140+OCTUBRE!P140+NOVIEMBRE!P140+DICIEMBRE!P140</f>
        <v>21478533.580000002</v>
      </c>
      <c r="Q140" s="27">
        <f t="shared" si="2"/>
        <v>239914088.47317305</v>
      </c>
      <c r="R140" s="24"/>
      <c r="S140" s="23"/>
    </row>
    <row r="141" spans="1:19" ht="15.75" x14ac:dyDescent="0.25">
      <c r="A141" s="10"/>
      <c r="B141" s="10"/>
      <c r="C141" s="25"/>
      <c r="D141" s="26" t="s">
        <v>136</v>
      </c>
      <c r="E141" s="27">
        <f>ENERO!E141+FEBRERO!E141+MARZO!E141+ABRIL!E141+MAYO!E141+JUNIO!E141+JULIO!E141+AGOSTO!E141+SEPTIEMBRE!E141+OCTUBRE!E141+NOVIEMBRE!E141+DICIEMBRE!E141</f>
        <v>558291040.49000001</v>
      </c>
      <c r="F141" s="27">
        <f>ENERO!F141+FEBRERO!F141+MARZO!F141+ABRIL!F141+MAYO!F141+JUNIO!F141+JULIO!F141+AGOSTO!F141+SEPTIEMBRE!F141+OCTUBRE!F141+NOVIEMBRE!F141+DICIEMBRE!F141</f>
        <v>1855603.8972279599</v>
      </c>
      <c r="G141" s="27">
        <f>ENERO!G141+FEBRERO!G141+MARZO!G141+ABRIL!G141+MAYO!G141+JUNIO!G141+JULIO!G141+AGOSTO!G141+SEPTIEMBRE!G141+OCTUBRE!G141+NOVIEMBRE!G141+DICIEMBRE!G141</f>
        <v>8696957.6099999994</v>
      </c>
      <c r="H141" s="27">
        <f>ENERO!H141+FEBRERO!H141+MARZO!H141+ABRIL!H141+MAYO!H141+JUNIO!H141+JULIO!H141+AGOSTO!H141+SEPTIEMBRE!H141+OCTUBRE!H141+NOVIEMBRE!H141+DICIEMBRE!H141</f>
        <v>17262650.600000001</v>
      </c>
      <c r="I141" s="27">
        <f>ENERO!I141+FEBRERO!I141+MARZO!I141+ABRIL!I141+MAYO!I141+JUNIO!I141+JULIO!I141+AGOSTO!I141+SEPTIEMBRE!I141+OCTUBRE!I141+NOVIEMBRE!I141+DICIEMBRE!I141</f>
        <v>6644681.7426705733</v>
      </c>
      <c r="J141" s="27">
        <f>ENERO!J141+FEBRERO!J141+MARZO!J141+ABRIL!J141+MAYO!J141+JUNIO!J141+JULIO!J141+AGOSTO!J141+SEPTIEMBRE!J141+OCTUBRE!J141+NOVIEMBRE!J141+DICIEMBRE!J141</f>
        <v>6846973.7390215518</v>
      </c>
      <c r="K141" s="27">
        <f>ENERO!K141+FEBRERO!K141+MARZO!K141+ABRIL!K141+MAYO!K141+JUNIO!K141+JULIO!K141+AGOSTO!K141+SEPTIEMBRE!K141+OCTUBRE!K141+NOVIEMBRE!K141+DICIEMBRE!K141</f>
        <v>43667261.869999997</v>
      </c>
      <c r="L141" s="27">
        <f>ENERO!L141+FEBRERO!L141+MARZO!L141+ABRIL!L141+MAYO!L141+JUNIO!L141+JULIO!L141+AGOSTO!L141+SEPTIEMBRE!L141+OCTUBRE!L141+NOVIEMBRE!L141+DICIEMBRE!L141</f>
        <v>21303223.100000001</v>
      </c>
      <c r="M141" s="27">
        <f>ENERO!M141+FEBRERO!M141+MARZO!M141+ABRIL!M141+MAYO!M141+JUNIO!M141+JULIO!M141+AGOSTO!M141+SEPTIEMBRE!M141+OCTUBRE!M141+NOVIEMBRE!M141+DICIEMBRE!M141</f>
        <v>21094520.359999996</v>
      </c>
      <c r="N141" s="27">
        <f>ENERO!N141+FEBRERO!N141+MARZO!N141+ABRIL!N141+MAYO!N141+JUNIO!N141+JULIO!N141+AGOSTO!N141+SEPTIEMBRE!N141+OCTUBRE!N141+NOVIEMBRE!N141+DICIEMBRE!N141</f>
        <v>73981026.529999986</v>
      </c>
      <c r="O141" s="27">
        <f>ENERO!O141+FEBRERO!O141+MARZO!O141+ABRIL!O141+MAYO!O141+JUNIO!O141+JULIO!O141+AGOSTO!O141+SEPTIEMBRE!O141+OCTUBRE!O141+NOVIEMBRE!O141+DICIEMBRE!O141</f>
        <v>48493200</v>
      </c>
      <c r="P141" s="27">
        <f>ENERO!P141+FEBRERO!P141+MARZO!P141+ABRIL!P141+MAYO!P141+JUNIO!P141+JULIO!P141+AGOSTO!P141+SEPTIEMBRE!P141+OCTUBRE!P141+NOVIEMBRE!P141+DICIEMBRE!P141</f>
        <v>85201503.920000017</v>
      </c>
      <c r="Q141" s="27">
        <f t="shared" si="2"/>
        <v>893338643.8589201</v>
      </c>
      <c r="R141" s="24"/>
      <c r="S141" s="23"/>
    </row>
    <row r="142" spans="1:19" ht="15.75" x14ac:dyDescent="0.25">
      <c r="A142" s="10"/>
      <c r="B142" s="10"/>
      <c r="C142" s="25"/>
      <c r="D142" s="26" t="s">
        <v>137</v>
      </c>
      <c r="E142" s="27">
        <f>ENERO!E142+FEBRERO!E142+MARZO!E142+ABRIL!E142+MAYO!E142+JUNIO!E142+JULIO!E142+AGOSTO!E142+SEPTIEMBRE!E142+OCTUBRE!E142+NOVIEMBRE!E142+DICIEMBRE!E142</f>
        <v>167341559.63</v>
      </c>
      <c r="F142" s="27">
        <f>ENERO!F142+FEBRERO!F142+MARZO!F142+ABRIL!F142+MAYO!F142+JUNIO!F142+JULIO!F142+AGOSTO!F142+SEPTIEMBRE!F142+OCTUBRE!F142+NOVIEMBRE!F142+DICIEMBRE!F142</f>
        <v>572824.74168581597</v>
      </c>
      <c r="G142" s="27">
        <f>ENERO!G142+FEBRERO!G142+MARZO!G142+ABRIL!G142+MAYO!G142+JUNIO!G142+JULIO!G142+AGOSTO!G142+SEPTIEMBRE!G142+OCTUBRE!G142+NOVIEMBRE!G142+DICIEMBRE!G142</f>
        <v>1237212.6599999997</v>
      </c>
      <c r="H142" s="27">
        <f>ENERO!H142+FEBRERO!H142+MARZO!H142+ABRIL!H142+MAYO!H142+JUNIO!H142+JULIO!H142+AGOSTO!H142+SEPTIEMBRE!H142+OCTUBRE!H142+NOVIEMBRE!H142+DICIEMBRE!H142</f>
        <v>4533639.7599999988</v>
      </c>
      <c r="I142" s="27">
        <f>ENERO!I142+FEBRERO!I142+MARZO!I142+ABRIL!I142+MAYO!I142+JUNIO!I142+JULIO!I142+AGOSTO!I142+SEPTIEMBRE!I142+OCTUBRE!I142+NOVIEMBRE!I142+DICIEMBRE!I142</f>
        <v>1095794.5629570538</v>
      </c>
      <c r="J142" s="27">
        <f>ENERO!J142+FEBRERO!J142+MARZO!J142+ABRIL!J142+MAYO!J142+JUNIO!J142+JULIO!J142+AGOSTO!J142+SEPTIEMBRE!J142+OCTUBRE!J142+NOVIEMBRE!J142+DICIEMBRE!J142</f>
        <v>505669.57000000007</v>
      </c>
      <c r="K142" s="27">
        <f>ENERO!K142+FEBRERO!K142+MARZO!K142+ABRIL!K142+MAYO!K142+JUNIO!K142+JULIO!K142+AGOSTO!K142+SEPTIEMBRE!K142+OCTUBRE!K142+NOVIEMBRE!K142+DICIEMBRE!K142</f>
        <v>13180120.279999999</v>
      </c>
      <c r="L142" s="27">
        <f>ENERO!L142+FEBRERO!L142+MARZO!L142+ABRIL!L142+MAYO!L142+JUNIO!L142+JULIO!L142+AGOSTO!L142+SEPTIEMBRE!L142+OCTUBRE!L142+NOVIEMBRE!L142+DICIEMBRE!L142</f>
        <v>3513179.16</v>
      </c>
      <c r="M142" s="27">
        <f>ENERO!M142+FEBRERO!M142+MARZO!M142+ABRIL!M142+MAYO!M142+JUNIO!M142+JULIO!M142+AGOSTO!M142+SEPTIEMBRE!M142+OCTUBRE!M142+NOVIEMBRE!M142+DICIEMBRE!M142</f>
        <v>6322848.1200000001</v>
      </c>
      <c r="N142" s="27">
        <f>ENERO!N142+FEBRERO!N142+MARZO!N142+ABRIL!N142+MAYO!N142+JUNIO!N142+JULIO!N142+AGOSTO!N142+SEPTIEMBRE!N142+OCTUBRE!N142+NOVIEMBRE!N142+DICIEMBRE!N142</f>
        <v>22174994.230000008</v>
      </c>
      <c r="O142" s="27">
        <f>ENERO!O142+FEBRERO!O142+MARZO!O142+ABRIL!O142+MAYO!O142+JUNIO!O142+JULIO!O142+AGOSTO!O142+SEPTIEMBRE!O142+OCTUBRE!O142+NOVIEMBRE!O142+DICIEMBRE!O142</f>
        <v>9738651</v>
      </c>
      <c r="P142" s="27">
        <f>ENERO!P142+FEBRERO!P142+MARZO!P142+ABRIL!P142+MAYO!P142+JUNIO!P142+JULIO!P142+AGOSTO!P142+SEPTIEMBRE!P142+OCTUBRE!P142+NOVIEMBRE!P142+DICIEMBRE!P142</f>
        <v>25538207.830000002</v>
      </c>
      <c r="Q142" s="27">
        <f t="shared" si="2"/>
        <v>255754701.54464287</v>
      </c>
      <c r="R142" s="24"/>
      <c r="S142" s="23"/>
    </row>
    <row r="143" spans="1:19" ht="15.75" x14ac:dyDescent="0.25">
      <c r="A143" s="10"/>
      <c r="B143" s="10"/>
      <c r="C143" s="25"/>
      <c r="D143" s="26" t="s">
        <v>138</v>
      </c>
      <c r="E143" s="27">
        <f>ENERO!E143+FEBRERO!E143+MARZO!E143+ABRIL!E143+MAYO!E143+JUNIO!E143+JULIO!E143+AGOSTO!E143+SEPTIEMBRE!E143+OCTUBRE!E143+NOVIEMBRE!E143+DICIEMBRE!E143</f>
        <v>208290178.64000002</v>
      </c>
      <c r="F143" s="27">
        <f>ENERO!F143+FEBRERO!F143+MARZO!F143+ABRIL!F143+MAYO!F143+JUNIO!F143+JULIO!F143+AGOSTO!F143+SEPTIEMBRE!F143+OCTUBRE!F143+NOVIEMBRE!F143+DICIEMBRE!F143</f>
        <v>712997.05891216802</v>
      </c>
      <c r="G143" s="27">
        <f>ENERO!G143+FEBRERO!G143+MARZO!G143+ABRIL!G143+MAYO!G143+JUNIO!G143+JULIO!G143+AGOSTO!G143+SEPTIEMBRE!G143+OCTUBRE!G143+NOVIEMBRE!G143+DICIEMBRE!G143</f>
        <v>8851349.0335021429</v>
      </c>
      <c r="H143" s="27">
        <f>ENERO!H143+FEBRERO!H143+MARZO!H143+ABRIL!H143+MAYO!H143+JUNIO!H143+JULIO!H143+AGOSTO!H143+SEPTIEMBRE!H143+OCTUBRE!H143+NOVIEMBRE!H143+DICIEMBRE!H143</f>
        <v>6534937.9900000002</v>
      </c>
      <c r="I143" s="27">
        <f>ENERO!I143+FEBRERO!I143+MARZO!I143+ABRIL!I143+MAYO!I143+JUNIO!I143+JULIO!I143+AGOSTO!I143+SEPTIEMBRE!I143+OCTUBRE!I143+NOVIEMBRE!I143+DICIEMBRE!I143</f>
        <v>1580198.5821027826</v>
      </c>
      <c r="J143" s="27">
        <f>ENERO!J143+FEBRERO!J143+MARZO!J143+ABRIL!J143+MAYO!J143+JUNIO!J143+JULIO!J143+AGOSTO!J143+SEPTIEMBRE!J143+OCTUBRE!J143+NOVIEMBRE!J143+DICIEMBRE!J143</f>
        <v>493214.64</v>
      </c>
      <c r="K143" s="27">
        <f>ENERO!K143+FEBRERO!K143+MARZO!K143+ABRIL!K143+MAYO!K143+JUNIO!K143+JULIO!K143+AGOSTO!K143+SEPTIEMBRE!K143+OCTUBRE!K143+NOVIEMBRE!K143+DICIEMBRE!K143</f>
        <v>16405315.629999999</v>
      </c>
      <c r="L143" s="27">
        <f>ENERO!L143+FEBRERO!L143+MARZO!L143+ABRIL!L143+MAYO!L143+JUNIO!L143+JULIO!L143+AGOSTO!L143+SEPTIEMBRE!L143+OCTUBRE!L143+NOVIEMBRE!L143+DICIEMBRE!L143</f>
        <v>5066205.6199999992</v>
      </c>
      <c r="M143" s="27">
        <f>ENERO!M143+FEBRERO!M143+MARZO!M143+ABRIL!M143+MAYO!M143+JUNIO!M143+JULIO!M143+AGOSTO!M143+SEPTIEMBRE!M143+OCTUBRE!M143+NOVIEMBRE!M143+DICIEMBRE!M143</f>
        <v>7870054.6199999992</v>
      </c>
      <c r="N143" s="27">
        <f>ENERO!N143+FEBRERO!N143+MARZO!N143+ABRIL!N143+MAYO!N143+JUNIO!N143+JULIO!N143+AGOSTO!N143+SEPTIEMBRE!N143+OCTUBRE!N143+NOVIEMBRE!N143+DICIEMBRE!N143</f>
        <v>27601232.15000001</v>
      </c>
      <c r="O143" s="27">
        <f>ENERO!O143+FEBRERO!O143+MARZO!O143+ABRIL!O143+MAYO!O143+JUNIO!O143+JULIO!O143+AGOSTO!O143+SEPTIEMBRE!O143+OCTUBRE!O143+NOVIEMBRE!O143+DICIEMBRE!O143</f>
        <v>18092100</v>
      </c>
      <c r="P143" s="27">
        <f>ENERO!P143+FEBRERO!P143+MARZO!P143+ABRIL!P143+MAYO!P143+JUNIO!P143+JULIO!P143+AGOSTO!P143+SEPTIEMBRE!P143+OCTUBRE!P143+NOVIEMBRE!P143+DICIEMBRE!P143</f>
        <v>31787428.529999997</v>
      </c>
      <c r="Q143" s="27">
        <f t="shared" si="2"/>
        <v>333285212.49451709</v>
      </c>
      <c r="R143" s="24"/>
      <c r="S143" s="23"/>
    </row>
    <row r="144" spans="1:19" ht="15.75" x14ac:dyDescent="0.25">
      <c r="A144" s="10"/>
      <c r="B144" s="10"/>
      <c r="C144" s="25"/>
      <c r="D144" s="28" t="s">
        <v>139</v>
      </c>
      <c r="E144" s="27">
        <f>ENERO!E144+FEBRERO!E144+MARZO!E144+ABRIL!E144+MAYO!E144+JUNIO!E144+JULIO!E144+AGOSTO!E144+SEPTIEMBRE!E144+OCTUBRE!E144+NOVIEMBRE!E144+DICIEMBRE!E144</f>
        <v>189712022.38000003</v>
      </c>
      <c r="F144" s="27">
        <f>ENERO!F144+FEBRERO!F144+MARZO!F144+ABRIL!F144+MAYO!F144+JUNIO!F144+JULIO!F144+AGOSTO!F144+SEPTIEMBRE!F144+OCTUBRE!F144+NOVIEMBRE!F144+DICIEMBRE!F144</f>
        <v>645333.31386267999</v>
      </c>
      <c r="G144" s="27">
        <f>ENERO!G144+FEBRERO!G144+MARZO!G144+ABRIL!G144+MAYO!G144+JUNIO!G144+JULIO!G144+AGOSTO!G144+SEPTIEMBRE!G144+OCTUBRE!G144+NOVIEMBRE!G144+DICIEMBRE!G144</f>
        <v>9347292.8756972682</v>
      </c>
      <c r="H144" s="27">
        <f>ENERO!H144+FEBRERO!H144+MARZO!H144+ABRIL!H144+MAYO!H144+JUNIO!H144+JULIO!H144+AGOSTO!H144+SEPTIEMBRE!H144+OCTUBRE!H144+NOVIEMBRE!H144+DICIEMBRE!H144</f>
        <v>5220402.95</v>
      </c>
      <c r="I144" s="27">
        <f>ENERO!I144+FEBRERO!I144+MARZO!I144+ABRIL!I144+MAYO!I144+JUNIO!I144+JULIO!I144+AGOSTO!I144+SEPTIEMBRE!I144+OCTUBRE!I144+NOVIEMBRE!I144+DICIEMBRE!I144</f>
        <v>6793784.0096093901</v>
      </c>
      <c r="J144" s="27">
        <f>ENERO!J144+FEBRERO!J144+MARZO!J144+ABRIL!J144+MAYO!J144+JUNIO!J144+JULIO!J144+AGOSTO!J144+SEPTIEMBRE!J144+OCTUBRE!J144+NOVIEMBRE!J144+DICIEMBRE!J144</f>
        <v>1820908.6100000003</v>
      </c>
      <c r="K144" s="27">
        <f>ENERO!K144+FEBRERO!K144+MARZO!K144+ABRIL!K144+MAYO!K144+JUNIO!K144+JULIO!K144+AGOSTO!K144+SEPTIEMBRE!K144+OCTUBRE!K144+NOVIEMBRE!K144+DICIEMBRE!K144</f>
        <v>14919714.280000001</v>
      </c>
      <c r="L144" s="27">
        <f>ENERO!L144+FEBRERO!L144+MARZO!L144+ABRIL!L144+MAYO!L144+JUNIO!L144+JULIO!L144+AGOSTO!L144+SEPTIEMBRE!L144+OCTUBRE!L144+NOVIEMBRE!L144+DICIEMBRE!L144</f>
        <v>21781253.359999999</v>
      </c>
      <c r="M144" s="27">
        <f>ENERO!M144+FEBRERO!M144+MARZO!M144+ABRIL!M144+MAYO!M144+JUNIO!M144+JULIO!M144+AGOSTO!M144+SEPTIEMBRE!M144+OCTUBRE!M144+NOVIEMBRE!M144+DICIEMBRE!M144</f>
        <v>7168095.8999999994</v>
      </c>
      <c r="N144" s="27">
        <f>ENERO!N144+FEBRERO!N144+MARZO!N144+ABRIL!N144+MAYO!N144+JUNIO!N144+JULIO!N144+AGOSTO!N144+SEPTIEMBRE!N144+OCTUBRE!N144+NOVIEMBRE!N144+DICIEMBRE!N144</f>
        <v>25139378.259999994</v>
      </c>
      <c r="O144" s="27">
        <f>ENERO!O144+FEBRERO!O144+MARZO!O144+ABRIL!O144+MAYO!O144+JUNIO!O144+JULIO!O144+AGOSTO!O144+SEPTIEMBRE!O144+OCTUBRE!O144+NOVIEMBRE!O144+DICIEMBRE!O144</f>
        <v>16478400</v>
      </c>
      <c r="P144" s="27">
        <f>ENERO!P144+FEBRERO!P144+MARZO!P144+ABRIL!P144+MAYO!P144+JUNIO!P144+JULIO!P144+AGOSTO!P144+SEPTIEMBRE!P144+OCTUBRE!P144+NOVIEMBRE!P144+DICIEMBRE!P144</f>
        <v>28952192.52</v>
      </c>
      <c r="Q144" s="27">
        <f t="shared" si="2"/>
        <v>327978778.45916939</v>
      </c>
      <c r="R144" s="24"/>
      <c r="S144" s="23"/>
    </row>
    <row r="145" spans="1:19" ht="24.75" customHeight="1" x14ac:dyDescent="0.2">
      <c r="A145" s="3"/>
      <c r="C145" s="13"/>
      <c r="D145" s="32" t="s">
        <v>140</v>
      </c>
      <c r="E145" s="33">
        <f>SUM(E10:E144)</f>
        <v>34538308813.700005</v>
      </c>
      <c r="F145" s="42">
        <f>SUM(F10:F144)</f>
        <v>117024809.83999997</v>
      </c>
      <c r="G145" s="33">
        <f t="shared" ref="G145:Q145" si="3">SUM(G10:G144)</f>
        <v>1425356502.2551425</v>
      </c>
      <c r="H145" s="33">
        <f t="shared" si="3"/>
        <v>1013256451.5899997</v>
      </c>
      <c r="I145" s="33">
        <f t="shared" si="3"/>
        <v>713407964.95683157</v>
      </c>
      <c r="J145" s="33">
        <f t="shared" si="3"/>
        <v>249098304.48000002</v>
      </c>
      <c r="K145" s="33">
        <f t="shared" si="3"/>
        <v>2656005320.3100009</v>
      </c>
      <c r="L145" s="33">
        <f t="shared" si="3"/>
        <v>2207813528.5200005</v>
      </c>
      <c r="M145" s="33">
        <f t="shared" si="3"/>
        <v>1304998573.2799995</v>
      </c>
      <c r="N145" s="33">
        <f t="shared" si="3"/>
        <v>4576787605.5999994</v>
      </c>
      <c r="O145" s="33">
        <f>SUM(O10:O144)</f>
        <v>2777271780</v>
      </c>
      <c r="P145" s="33">
        <f>SUM(P10:P144)</f>
        <v>5270935136.5100021</v>
      </c>
      <c r="Q145" s="33">
        <f t="shared" si="3"/>
        <v>56850264791.041946</v>
      </c>
      <c r="S145" s="49"/>
    </row>
    <row r="146" spans="1:19" x14ac:dyDescent="0.2">
      <c r="E146" s="23"/>
      <c r="F146" s="4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1:19" x14ac:dyDescent="0.2"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</row>
    <row r="148" spans="1:19" x14ac:dyDescent="0.2">
      <c r="G148" s="47"/>
      <c r="H148" s="47"/>
      <c r="I148" s="47"/>
      <c r="J148" s="47"/>
      <c r="K148" s="47"/>
      <c r="L148" s="47"/>
      <c r="M148" s="47"/>
      <c r="N148" s="47"/>
      <c r="O148" s="47"/>
      <c r="P148" s="47"/>
    </row>
    <row r="149" spans="1:19" x14ac:dyDescent="0.2">
      <c r="G149" s="47"/>
      <c r="H149" s="47"/>
      <c r="I149" s="47"/>
      <c r="J149" s="47"/>
      <c r="K149" s="47"/>
      <c r="L149" s="47"/>
      <c r="M149" s="47"/>
      <c r="N149" s="47"/>
      <c r="O149" s="47"/>
      <c r="P149" s="47"/>
    </row>
    <row r="150" spans="1:19" x14ac:dyDescent="0.2">
      <c r="G150" s="47"/>
      <c r="H150" s="47"/>
      <c r="I150" s="47"/>
      <c r="J150" s="47"/>
      <c r="K150" s="47"/>
      <c r="L150" s="47"/>
      <c r="M150" s="47"/>
      <c r="N150" s="47"/>
      <c r="O150" s="47"/>
      <c r="P150" s="47"/>
    </row>
    <row r="151" spans="1:19" x14ac:dyDescent="0.2">
      <c r="G151" s="47"/>
      <c r="H151" s="47"/>
      <c r="I151" s="47"/>
      <c r="J151" s="47"/>
      <c r="K151" s="47"/>
      <c r="L151" s="47"/>
      <c r="M151" s="58"/>
      <c r="N151" s="47"/>
      <c r="O151" s="47"/>
      <c r="P151" s="47"/>
    </row>
    <row r="152" spans="1:19" x14ac:dyDescent="0.2">
      <c r="D152" s="49"/>
      <c r="E152" s="49"/>
      <c r="F152" s="49"/>
      <c r="G152" s="58"/>
      <c r="H152" s="58"/>
      <c r="I152" s="58"/>
      <c r="J152" s="58"/>
      <c r="K152" s="58"/>
      <c r="L152" s="58"/>
      <c r="M152" s="58"/>
      <c r="N152" s="58"/>
      <c r="O152" s="47"/>
      <c r="P152" s="47"/>
    </row>
    <row r="153" spans="1:19" x14ac:dyDescent="0.2">
      <c r="G153" s="47"/>
      <c r="H153" s="47"/>
      <c r="I153" s="47"/>
      <c r="J153" s="47"/>
      <c r="K153" s="47"/>
      <c r="L153" s="47"/>
      <c r="M153" s="47"/>
      <c r="N153" s="47"/>
      <c r="O153" s="47"/>
      <c r="P153" s="47"/>
    </row>
    <row r="154" spans="1:19" x14ac:dyDescent="0.2">
      <c r="G154" s="47"/>
      <c r="H154" s="47"/>
      <c r="I154" s="47"/>
      <c r="J154" s="47"/>
      <c r="K154" s="47"/>
      <c r="L154" s="47"/>
      <c r="M154" s="47"/>
      <c r="N154" s="47"/>
      <c r="O154" s="47"/>
      <c r="P154" s="47"/>
    </row>
    <row r="155" spans="1:19" x14ac:dyDescent="0.2">
      <c r="G155" s="47"/>
      <c r="H155" s="47"/>
      <c r="I155" s="47"/>
      <c r="J155" s="47"/>
      <c r="K155" s="47"/>
      <c r="L155" s="47"/>
      <c r="M155" s="47"/>
      <c r="N155" s="47"/>
      <c r="O155" s="47"/>
      <c r="P155" s="47"/>
    </row>
    <row r="156" spans="1:19" x14ac:dyDescent="0.2">
      <c r="G156" s="47"/>
      <c r="H156" s="47"/>
      <c r="I156" s="47"/>
      <c r="J156" s="47"/>
      <c r="K156" s="47"/>
      <c r="L156" s="47"/>
      <c r="M156" s="47"/>
      <c r="N156" s="47"/>
      <c r="O156" s="47"/>
      <c r="P156" s="47"/>
    </row>
    <row r="157" spans="1:19" x14ac:dyDescent="0.2">
      <c r="G157" s="47"/>
      <c r="H157" s="47"/>
      <c r="I157" s="47"/>
      <c r="J157" s="47"/>
      <c r="K157" s="47"/>
      <c r="L157" s="47"/>
      <c r="M157" s="47"/>
      <c r="N157" s="47"/>
      <c r="O157" s="47"/>
      <c r="P157" s="47"/>
    </row>
    <row r="158" spans="1:19" x14ac:dyDescent="0.2">
      <c r="G158" s="47"/>
      <c r="H158" s="47"/>
      <c r="I158" s="47"/>
      <c r="J158" s="47"/>
      <c r="K158" s="47"/>
      <c r="L158" s="47"/>
      <c r="M158" s="47"/>
      <c r="N158" s="47"/>
      <c r="O158" s="47"/>
      <c r="P158" s="47"/>
    </row>
    <row r="159" spans="1:19" x14ac:dyDescent="0.2">
      <c r="G159" s="47"/>
      <c r="H159" s="47"/>
      <c r="I159" s="47"/>
      <c r="J159" s="47"/>
      <c r="K159" s="47"/>
      <c r="L159" s="47"/>
      <c r="M159" s="47"/>
      <c r="N159" s="47"/>
      <c r="O159" s="47"/>
      <c r="P159" s="47"/>
    </row>
    <row r="160" spans="1:19" x14ac:dyDescent="0.2">
      <c r="G160" s="47"/>
      <c r="H160" s="47"/>
      <c r="I160" s="47"/>
      <c r="J160" s="47"/>
      <c r="K160" s="47"/>
      <c r="L160" s="47"/>
      <c r="M160" s="47"/>
      <c r="N160" s="47"/>
      <c r="O160" s="47"/>
      <c r="P160" s="47"/>
    </row>
    <row r="161" spans="7:16" x14ac:dyDescent="0.2">
      <c r="G161" s="47"/>
      <c r="H161" s="47"/>
      <c r="I161" s="47"/>
      <c r="J161" s="47"/>
      <c r="K161" s="47"/>
      <c r="L161" s="47"/>
      <c r="M161" s="47"/>
      <c r="N161" s="47"/>
      <c r="O161" s="47"/>
      <c r="P161" s="47"/>
    </row>
    <row r="162" spans="7:16" x14ac:dyDescent="0.2">
      <c r="G162" s="47"/>
      <c r="H162" s="47"/>
      <c r="I162" s="47"/>
      <c r="J162" s="47"/>
      <c r="K162" s="47"/>
      <c r="L162" s="47"/>
      <c r="M162" s="47"/>
      <c r="N162" s="47"/>
      <c r="O162" s="47"/>
      <c r="P162" s="47"/>
    </row>
    <row r="163" spans="7:16" x14ac:dyDescent="0.2">
      <c r="G163" s="47"/>
      <c r="H163" s="47"/>
      <c r="I163" s="47"/>
      <c r="J163" s="47"/>
      <c r="K163" s="47"/>
      <c r="L163" s="47"/>
      <c r="M163" s="47"/>
      <c r="N163" s="47"/>
      <c r="O163" s="47"/>
      <c r="P163" s="47"/>
    </row>
    <row r="164" spans="7:16" x14ac:dyDescent="0.2">
      <c r="G164" s="47"/>
      <c r="H164" s="47"/>
      <c r="I164" s="47"/>
      <c r="J164" s="47"/>
      <c r="K164" s="47"/>
      <c r="L164" s="47"/>
      <c r="M164" s="47"/>
      <c r="N164" s="47"/>
      <c r="O164" s="47"/>
      <c r="P164" s="47"/>
    </row>
    <row r="165" spans="7:16" x14ac:dyDescent="0.2">
      <c r="G165" s="47"/>
      <c r="H165" s="47"/>
      <c r="I165" s="47"/>
      <c r="J165" s="47"/>
      <c r="K165" s="47"/>
      <c r="L165" s="47"/>
      <c r="M165" s="47"/>
      <c r="N165" s="47"/>
      <c r="O165" s="47"/>
      <c r="P165" s="47"/>
    </row>
    <row r="166" spans="7:16" x14ac:dyDescent="0.2">
      <c r="G166" s="47"/>
      <c r="H166" s="47"/>
      <c r="I166" s="47"/>
      <c r="J166" s="47"/>
      <c r="K166" s="47"/>
      <c r="L166" s="47"/>
      <c r="M166" s="47"/>
      <c r="N166" s="47"/>
      <c r="O166" s="47"/>
      <c r="P166" s="47"/>
    </row>
    <row r="167" spans="7:16" x14ac:dyDescent="0.2">
      <c r="G167" s="47"/>
      <c r="H167" s="47"/>
      <c r="I167" s="47"/>
      <c r="J167" s="47"/>
      <c r="K167" s="47"/>
      <c r="L167" s="47"/>
      <c r="M167" s="47"/>
      <c r="N167" s="47"/>
      <c r="O167" s="47"/>
      <c r="P167" s="47"/>
    </row>
    <row r="168" spans="7:16" x14ac:dyDescent="0.2">
      <c r="G168" s="47"/>
      <c r="H168" s="47"/>
      <c r="I168" s="47"/>
      <c r="J168" s="47"/>
      <c r="K168" s="47"/>
      <c r="L168" s="47"/>
      <c r="M168" s="47"/>
      <c r="N168" s="47"/>
      <c r="O168" s="47"/>
      <c r="P168" s="47"/>
    </row>
    <row r="169" spans="7:16" x14ac:dyDescent="0.2">
      <c r="G169" s="47"/>
      <c r="H169" s="47"/>
      <c r="I169" s="47"/>
      <c r="J169" s="47"/>
      <c r="K169" s="47"/>
      <c r="L169" s="47"/>
      <c r="M169" s="47"/>
      <c r="N169" s="47"/>
      <c r="O169" s="47"/>
      <c r="P169" s="47"/>
    </row>
    <row r="170" spans="7:16" x14ac:dyDescent="0.2">
      <c r="G170" s="47"/>
      <c r="H170" s="47"/>
      <c r="I170" s="47"/>
      <c r="J170" s="47"/>
      <c r="K170" s="47"/>
      <c r="L170" s="47"/>
      <c r="M170" s="47"/>
      <c r="N170" s="47"/>
      <c r="O170" s="47"/>
      <c r="P170" s="47"/>
    </row>
    <row r="171" spans="7:16" x14ac:dyDescent="0.2">
      <c r="G171" s="47"/>
      <c r="H171" s="47"/>
      <c r="I171" s="47"/>
      <c r="J171" s="47"/>
      <c r="K171" s="47"/>
      <c r="L171" s="47"/>
      <c r="M171" s="47"/>
      <c r="N171" s="47"/>
      <c r="O171" s="47"/>
      <c r="P171" s="47"/>
    </row>
    <row r="172" spans="7:16" x14ac:dyDescent="0.2">
      <c r="G172" s="47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7:16" x14ac:dyDescent="0.2">
      <c r="G173" s="47"/>
      <c r="H173" s="47"/>
      <c r="I173" s="47"/>
      <c r="J173" s="47"/>
      <c r="K173" s="47"/>
      <c r="L173" s="47"/>
      <c r="M173" s="47"/>
      <c r="N173" s="47"/>
      <c r="O173" s="47"/>
      <c r="P173" s="47"/>
    </row>
    <row r="174" spans="7:16" x14ac:dyDescent="0.2">
      <c r="G174" s="47"/>
      <c r="H174" s="47"/>
      <c r="I174" s="47"/>
      <c r="J174" s="47"/>
      <c r="K174" s="47"/>
      <c r="L174" s="47"/>
      <c r="M174" s="47"/>
      <c r="N174" s="47"/>
      <c r="O174" s="47"/>
      <c r="P174" s="47"/>
    </row>
    <row r="175" spans="7:16" x14ac:dyDescent="0.2">
      <c r="G175" s="47"/>
      <c r="H175" s="47"/>
      <c r="I175" s="47"/>
      <c r="J175" s="47"/>
      <c r="K175" s="47"/>
      <c r="L175" s="47"/>
      <c r="M175" s="47"/>
      <c r="N175" s="47"/>
      <c r="O175" s="47"/>
      <c r="P175" s="47"/>
    </row>
    <row r="176" spans="7:16" x14ac:dyDescent="0.2">
      <c r="G176" s="47"/>
      <c r="H176" s="47"/>
      <c r="I176" s="47"/>
      <c r="J176" s="47"/>
      <c r="K176" s="47"/>
      <c r="L176" s="47"/>
      <c r="M176" s="47"/>
      <c r="N176" s="47"/>
      <c r="O176" s="47"/>
      <c r="P176" s="47"/>
    </row>
    <row r="177" spans="7:16" x14ac:dyDescent="0.2">
      <c r="G177" s="47"/>
      <c r="H177" s="47"/>
      <c r="I177" s="47"/>
      <c r="J177" s="47"/>
      <c r="K177" s="47"/>
      <c r="L177" s="47"/>
      <c r="M177" s="47"/>
      <c r="N177" s="47"/>
      <c r="O177" s="47"/>
      <c r="P177" s="47"/>
    </row>
    <row r="178" spans="7:16" x14ac:dyDescent="0.2">
      <c r="G178" s="47"/>
      <c r="H178" s="47"/>
      <c r="I178" s="47"/>
      <c r="J178" s="47"/>
      <c r="K178" s="47"/>
      <c r="L178" s="47"/>
      <c r="M178" s="47"/>
      <c r="N178" s="47"/>
      <c r="O178" s="47"/>
      <c r="P178" s="47"/>
    </row>
    <row r="179" spans="7:16" x14ac:dyDescent="0.2"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  <row r="180" spans="7:16" x14ac:dyDescent="0.2">
      <c r="G180" s="47"/>
      <c r="H180" s="47"/>
      <c r="I180" s="47"/>
      <c r="J180" s="47"/>
      <c r="K180" s="47"/>
      <c r="L180" s="47"/>
      <c r="M180" s="47"/>
      <c r="N180" s="47"/>
      <c r="O180" s="47"/>
      <c r="P180" s="47"/>
    </row>
    <row r="181" spans="7:16" x14ac:dyDescent="0.2">
      <c r="G181" s="47"/>
      <c r="H181" s="47"/>
      <c r="I181" s="47"/>
      <c r="J181" s="47"/>
      <c r="K181" s="47"/>
      <c r="L181" s="47"/>
      <c r="M181" s="47"/>
      <c r="N181" s="47"/>
      <c r="O181" s="47"/>
      <c r="P181" s="47"/>
    </row>
    <row r="182" spans="7:16" x14ac:dyDescent="0.2">
      <c r="G182" s="47"/>
      <c r="H182" s="47"/>
      <c r="I182" s="47"/>
      <c r="J182" s="47"/>
      <c r="K182" s="47"/>
      <c r="L182" s="47"/>
      <c r="M182" s="47"/>
      <c r="N182" s="47"/>
      <c r="O182" s="47"/>
      <c r="P182" s="47"/>
    </row>
    <row r="183" spans="7:16" x14ac:dyDescent="0.2">
      <c r="G183" s="47"/>
      <c r="H183" s="47"/>
      <c r="I183" s="47"/>
      <c r="J183" s="47"/>
      <c r="K183" s="47"/>
      <c r="L183" s="47"/>
      <c r="M183" s="47"/>
      <c r="N183" s="47"/>
      <c r="O183" s="47"/>
      <c r="P183" s="47"/>
    </row>
    <row r="184" spans="7:16" x14ac:dyDescent="0.2">
      <c r="G184" s="47"/>
      <c r="H184" s="47"/>
      <c r="I184" s="47"/>
      <c r="J184" s="47"/>
      <c r="K184" s="47"/>
      <c r="L184" s="47"/>
      <c r="M184" s="47"/>
      <c r="N184" s="47"/>
      <c r="O184" s="47"/>
      <c r="P184" s="47"/>
    </row>
    <row r="185" spans="7:16" x14ac:dyDescent="0.2">
      <c r="G185" s="47"/>
      <c r="H185" s="47"/>
      <c r="I185" s="47"/>
      <c r="J185" s="47"/>
      <c r="K185" s="47"/>
      <c r="L185" s="47"/>
      <c r="M185" s="47"/>
      <c r="N185" s="47"/>
      <c r="O185" s="47"/>
      <c r="P185" s="47"/>
    </row>
    <row r="186" spans="7:16" x14ac:dyDescent="0.2">
      <c r="G186" s="47"/>
      <c r="H186" s="47"/>
      <c r="I186" s="47"/>
      <c r="J186" s="47"/>
      <c r="K186" s="47"/>
      <c r="L186" s="47"/>
      <c r="M186" s="47"/>
      <c r="N186" s="47"/>
      <c r="O186" s="47"/>
      <c r="P186" s="47"/>
    </row>
    <row r="187" spans="7:16" x14ac:dyDescent="0.2">
      <c r="G187" s="47"/>
      <c r="H187" s="47"/>
      <c r="I187" s="47"/>
      <c r="J187" s="47"/>
      <c r="K187" s="47"/>
      <c r="L187" s="47"/>
      <c r="M187" s="47"/>
      <c r="N187" s="47"/>
      <c r="O187" s="47"/>
      <c r="P187" s="47"/>
    </row>
    <row r="188" spans="7:16" x14ac:dyDescent="0.2">
      <c r="G188" s="47"/>
      <c r="H188" s="47"/>
      <c r="I188" s="47"/>
      <c r="J188" s="47"/>
      <c r="K188" s="47"/>
      <c r="L188" s="47"/>
      <c r="M188" s="47"/>
      <c r="N188" s="47"/>
      <c r="O188" s="47"/>
      <c r="P188" s="47"/>
    </row>
    <row r="189" spans="7:16" x14ac:dyDescent="0.2">
      <c r="G189" s="47"/>
      <c r="H189" s="47"/>
      <c r="I189" s="47"/>
      <c r="J189" s="47"/>
      <c r="K189" s="47"/>
      <c r="L189" s="47"/>
      <c r="M189" s="47"/>
      <c r="N189" s="47"/>
      <c r="O189" s="47"/>
      <c r="P189" s="47"/>
    </row>
    <row r="190" spans="7:16" x14ac:dyDescent="0.2">
      <c r="G190" s="47"/>
      <c r="H190" s="47"/>
      <c r="I190" s="47"/>
      <c r="J190" s="47"/>
      <c r="K190" s="47"/>
      <c r="L190" s="47"/>
      <c r="M190" s="47"/>
      <c r="N190" s="47"/>
      <c r="O190" s="47"/>
      <c r="P190" s="47"/>
    </row>
    <row r="191" spans="7:16" x14ac:dyDescent="0.2">
      <c r="G191" s="47"/>
      <c r="H191" s="47"/>
      <c r="I191" s="47"/>
      <c r="J191" s="47"/>
      <c r="K191" s="47"/>
      <c r="L191" s="47"/>
      <c r="M191" s="47"/>
      <c r="N191" s="47"/>
      <c r="O191" s="47"/>
      <c r="P191" s="47"/>
    </row>
    <row r="192" spans="7:16" x14ac:dyDescent="0.2">
      <c r="G192" s="47"/>
      <c r="H192" s="47"/>
      <c r="I192" s="47"/>
      <c r="J192" s="47"/>
      <c r="K192" s="47"/>
      <c r="L192" s="47"/>
      <c r="M192" s="47"/>
      <c r="N192" s="47"/>
      <c r="O192" s="47"/>
      <c r="P192" s="47"/>
    </row>
    <row r="193" spans="7:16" x14ac:dyDescent="0.2">
      <c r="G193" s="47"/>
      <c r="H193" s="47"/>
      <c r="I193" s="47"/>
      <c r="J193" s="47"/>
      <c r="K193" s="47"/>
      <c r="L193" s="47"/>
      <c r="M193" s="47"/>
      <c r="N193" s="47"/>
      <c r="O193" s="47"/>
      <c r="P193" s="47"/>
    </row>
    <row r="194" spans="7:16" x14ac:dyDescent="0.2">
      <c r="G194" s="47"/>
      <c r="H194" s="47"/>
      <c r="I194" s="47"/>
      <c r="J194" s="47"/>
      <c r="K194" s="47"/>
      <c r="L194" s="47"/>
      <c r="M194" s="47"/>
      <c r="N194" s="47"/>
      <c r="O194" s="47"/>
      <c r="P194" s="47"/>
    </row>
    <row r="195" spans="7:16" x14ac:dyDescent="0.2">
      <c r="G195" s="47"/>
      <c r="H195" s="47"/>
      <c r="I195" s="47"/>
      <c r="J195" s="47"/>
      <c r="K195" s="47"/>
      <c r="L195" s="47"/>
      <c r="M195" s="47"/>
      <c r="N195" s="47"/>
      <c r="O195" s="47"/>
      <c r="P195" s="47"/>
    </row>
    <row r="196" spans="7:16" x14ac:dyDescent="0.2">
      <c r="G196" s="47"/>
      <c r="H196" s="47"/>
      <c r="I196" s="47"/>
      <c r="J196" s="47"/>
      <c r="K196" s="47"/>
      <c r="L196" s="47"/>
      <c r="M196" s="47"/>
      <c r="N196" s="47"/>
      <c r="O196" s="47"/>
      <c r="P196" s="47"/>
    </row>
    <row r="197" spans="7:16" x14ac:dyDescent="0.2">
      <c r="G197" s="47"/>
      <c r="H197" s="47"/>
      <c r="I197" s="47"/>
      <c r="J197" s="47"/>
      <c r="K197" s="47"/>
      <c r="L197" s="47"/>
      <c r="M197" s="47"/>
      <c r="N197" s="47"/>
      <c r="O197" s="47"/>
      <c r="P197" s="47"/>
    </row>
    <row r="198" spans="7:16" x14ac:dyDescent="0.2">
      <c r="G198" s="47"/>
      <c r="H198" s="47"/>
      <c r="I198" s="47"/>
      <c r="J198" s="47"/>
      <c r="K198" s="47"/>
      <c r="L198" s="47"/>
      <c r="M198" s="47"/>
      <c r="N198" s="47"/>
      <c r="O198" s="47"/>
      <c r="P198" s="47"/>
    </row>
    <row r="199" spans="7:16" x14ac:dyDescent="0.2">
      <c r="G199" s="47"/>
      <c r="H199" s="47"/>
      <c r="I199" s="47"/>
      <c r="J199" s="47"/>
      <c r="K199" s="47"/>
      <c r="L199" s="47"/>
      <c r="M199" s="47"/>
      <c r="N199" s="47"/>
      <c r="O199" s="47"/>
      <c r="P199" s="47"/>
    </row>
    <row r="200" spans="7:16" x14ac:dyDescent="0.2">
      <c r="G200" s="47"/>
      <c r="H200" s="47"/>
      <c r="I200" s="47"/>
      <c r="J200" s="47"/>
      <c r="K200" s="47"/>
      <c r="L200" s="47"/>
      <c r="M200" s="47"/>
      <c r="N200" s="47"/>
      <c r="O200" s="47"/>
      <c r="P200" s="47"/>
    </row>
    <row r="201" spans="7:16" x14ac:dyDescent="0.2">
      <c r="G201" s="47"/>
      <c r="H201" s="47"/>
      <c r="I201" s="47"/>
      <c r="J201" s="47"/>
      <c r="K201" s="47"/>
      <c r="L201" s="47"/>
      <c r="M201" s="47"/>
      <c r="N201" s="47"/>
      <c r="O201" s="47"/>
      <c r="P201" s="47"/>
    </row>
    <row r="202" spans="7:16" x14ac:dyDescent="0.2">
      <c r="G202" s="47"/>
      <c r="H202" s="47"/>
      <c r="I202" s="47"/>
      <c r="J202" s="47"/>
      <c r="K202" s="47"/>
      <c r="L202" s="47"/>
      <c r="M202" s="47"/>
      <c r="N202" s="47"/>
      <c r="O202" s="47"/>
      <c r="P202" s="47"/>
    </row>
    <row r="203" spans="7:16" x14ac:dyDescent="0.2">
      <c r="G203" s="47"/>
      <c r="H203" s="47"/>
      <c r="I203" s="47"/>
      <c r="J203" s="47"/>
      <c r="K203" s="47"/>
      <c r="L203" s="47"/>
      <c r="M203" s="47"/>
      <c r="N203" s="47"/>
      <c r="O203" s="47"/>
      <c r="P203" s="47"/>
    </row>
    <row r="204" spans="7:16" x14ac:dyDescent="0.2">
      <c r="G204" s="47"/>
      <c r="H204" s="47"/>
      <c r="I204" s="47"/>
      <c r="J204" s="47"/>
      <c r="K204" s="47"/>
      <c r="L204" s="47"/>
      <c r="M204" s="47"/>
      <c r="N204" s="47"/>
      <c r="O204" s="47"/>
      <c r="P204" s="47"/>
    </row>
    <row r="205" spans="7:16" x14ac:dyDescent="0.2"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7:16" x14ac:dyDescent="0.2">
      <c r="G206" s="47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7:16" x14ac:dyDescent="0.2">
      <c r="G207" s="47"/>
      <c r="H207" s="47"/>
      <c r="I207" s="47"/>
      <c r="J207" s="47"/>
      <c r="K207" s="47"/>
      <c r="L207" s="47"/>
      <c r="M207" s="47"/>
      <c r="N207" s="47"/>
      <c r="O207" s="47"/>
      <c r="P207" s="47"/>
    </row>
    <row r="208" spans="7:16" x14ac:dyDescent="0.2">
      <c r="G208" s="47"/>
      <c r="H208" s="47"/>
      <c r="I208" s="47"/>
      <c r="J208" s="47"/>
      <c r="K208" s="47"/>
      <c r="L208" s="47"/>
      <c r="M208" s="47"/>
      <c r="N208" s="47"/>
      <c r="O208" s="47"/>
      <c r="P208" s="47"/>
    </row>
    <row r="209" spans="7:16" x14ac:dyDescent="0.2">
      <c r="G209" s="47"/>
      <c r="H209" s="47"/>
      <c r="I209" s="47"/>
      <c r="J209" s="47"/>
      <c r="K209" s="47"/>
      <c r="L209" s="47"/>
      <c r="M209" s="47"/>
      <c r="N209" s="47"/>
      <c r="O209" s="47"/>
      <c r="P209" s="47"/>
    </row>
    <row r="210" spans="7:16" x14ac:dyDescent="0.2">
      <c r="G210" s="47"/>
      <c r="H210" s="47"/>
      <c r="I210" s="47"/>
      <c r="J210" s="47"/>
      <c r="K210" s="47"/>
      <c r="L210" s="47"/>
      <c r="M210" s="47"/>
      <c r="N210" s="47"/>
      <c r="O210" s="47"/>
      <c r="P210" s="47"/>
    </row>
    <row r="211" spans="7:16" x14ac:dyDescent="0.2">
      <c r="G211" s="47"/>
      <c r="H211" s="47"/>
      <c r="I211" s="47"/>
      <c r="J211" s="47"/>
      <c r="K211" s="47"/>
      <c r="L211" s="47"/>
      <c r="M211" s="47"/>
      <c r="N211" s="47"/>
      <c r="O211" s="47"/>
      <c r="P211" s="47"/>
    </row>
    <row r="212" spans="7:16" x14ac:dyDescent="0.2">
      <c r="G212" s="47"/>
      <c r="H212" s="47"/>
      <c r="I212" s="47"/>
      <c r="J212" s="47"/>
      <c r="K212" s="47"/>
      <c r="L212" s="47"/>
      <c r="M212" s="47"/>
      <c r="N212" s="47"/>
      <c r="O212" s="47"/>
      <c r="P212" s="47"/>
    </row>
    <row r="213" spans="7:16" x14ac:dyDescent="0.2">
      <c r="G213" s="47"/>
      <c r="H213" s="47"/>
      <c r="I213" s="47"/>
      <c r="J213" s="47"/>
      <c r="K213" s="47"/>
      <c r="L213" s="47"/>
      <c r="M213" s="47"/>
      <c r="N213" s="47"/>
      <c r="O213" s="47"/>
      <c r="P213" s="47"/>
    </row>
    <row r="214" spans="7:16" x14ac:dyDescent="0.2">
      <c r="G214" s="47"/>
      <c r="H214" s="47"/>
      <c r="I214" s="47"/>
      <c r="J214" s="47"/>
      <c r="K214" s="47"/>
      <c r="L214" s="47"/>
      <c r="M214" s="47"/>
      <c r="N214" s="47"/>
      <c r="O214" s="47"/>
      <c r="P214" s="47"/>
    </row>
    <row r="215" spans="7:16" x14ac:dyDescent="0.2">
      <c r="G215" s="47"/>
      <c r="H215" s="47"/>
      <c r="I215" s="47"/>
      <c r="J215" s="47"/>
      <c r="K215" s="47"/>
      <c r="L215" s="47"/>
      <c r="M215" s="47"/>
      <c r="N215" s="47"/>
      <c r="O215" s="47"/>
      <c r="P215" s="47"/>
    </row>
    <row r="216" spans="7:16" x14ac:dyDescent="0.2">
      <c r="G216" s="47"/>
      <c r="H216" s="47"/>
      <c r="I216" s="47"/>
      <c r="J216" s="47"/>
      <c r="K216" s="47"/>
      <c r="L216" s="47"/>
      <c r="M216" s="47"/>
      <c r="N216" s="47"/>
      <c r="O216" s="47"/>
      <c r="P216" s="47"/>
    </row>
    <row r="217" spans="7:16" x14ac:dyDescent="0.2">
      <c r="G217" s="47"/>
      <c r="H217" s="47"/>
      <c r="I217" s="47"/>
      <c r="J217" s="47"/>
      <c r="K217" s="47"/>
      <c r="L217" s="47"/>
      <c r="M217" s="47"/>
      <c r="N217" s="47"/>
      <c r="O217" s="47"/>
      <c r="P217" s="47"/>
    </row>
    <row r="218" spans="7:16" x14ac:dyDescent="0.2">
      <c r="G218" s="47"/>
      <c r="H218" s="47"/>
      <c r="I218" s="47"/>
      <c r="J218" s="47"/>
      <c r="K218" s="47"/>
      <c r="L218" s="47"/>
      <c r="M218" s="47"/>
      <c r="N218" s="47"/>
      <c r="O218" s="47"/>
      <c r="P218" s="47"/>
    </row>
    <row r="219" spans="7:16" x14ac:dyDescent="0.2">
      <c r="G219" s="47"/>
      <c r="H219" s="47"/>
      <c r="I219" s="47"/>
      <c r="J219" s="47"/>
      <c r="K219" s="47"/>
      <c r="L219" s="47"/>
      <c r="M219" s="47"/>
      <c r="N219" s="47"/>
      <c r="O219" s="47"/>
      <c r="P219" s="47"/>
    </row>
    <row r="220" spans="7:16" x14ac:dyDescent="0.2">
      <c r="G220" s="47"/>
      <c r="H220" s="47"/>
      <c r="I220" s="47"/>
      <c r="J220" s="47"/>
      <c r="K220" s="47"/>
      <c r="L220" s="47"/>
      <c r="M220" s="47"/>
      <c r="N220" s="47"/>
      <c r="O220" s="47"/>
      <c r="P220" s="47"/>
    </row>
    <row r="221" spans="7:16" x14ac:dyDescent="0.2">
      <c r="G221" s="47"/>
      <c r="H221" s="47"/>
      <c r="I221" s="47"/>
      <c r="J221" s="47"/>
      <c r="K221" s="47"/>
      <c r="L221" s="47"/>
      <c r="M221" s="47"/>
      <c r="N221" s="47"/>
      <c r="O221" s="47"/>
      <c r="P221" s="47"/>
    </row>
    <row r="222" spans="7:16" x14ac:dyDescent="0.2">
      <c r="G222" s="47"/>
      <c r="H222" s="47"/>
      <c r="I222" s="47"/>
      <c r="J222" s="47"/>
      <c r="K222" s="47"/>
      <c r="L222" s="47"/>
      <c r="M222" s="47"/>
      <c r="N222" s="47"/>
      <c r="O222" s="47"/>
      <c r="P222" s="47"/>
    </row>
    <row r="223" spans="7:16" x14ac:dyDescent="0.2">
      <c r="G223" s="47"/>
      <c r="H223" s="47"/>
      <c r="I223" s="47"/>
      <c r="J223" s="47"/>
      <c r="K223" s="47"/>
      <c r="L223" s="47"/>
      <c r="M223" s="47"/>
      <c r="N223" s="47"/>
      <c r="O223" s="47"/>
      <c r="P223" s="47"/>
    </row>
    <row r="224" spans="7:16" x14ac:dyDescent="0.2">
      <c r="G224" s="47"/>
      <c r="H224" s="47"/>
      <c r="I224" s="47"/>
      <c r="J224" s="47"/>
      <c r="K224" s="47"/>
      <c r="L224" s="47"/>
      <c r="M224" s="47"/>
      <c r="N224" s="47"/>
      <c r="O224" s="47"/>
      <c r="P224" s="47"/>
    </row>
    <row r="225" spans="7:16" x14ac:dyDescent="0.2">
      <c r="G225" s="47"/>
      <c r="H225" s="47"/>
      <c r="I225" s="47"/>
      <c r="J225" s="47"/>
      <c r="K225" s="47"/>
      <c r="L225" s="47"/>
      <c r="M225" s="47"/>
      <c r="N225" s="47"/>
      <c r="O225" s="47"/>
      <c r="P225" s="47"/>
    </row>
    <row r="226" spans="7:16" x14ac:dyDescent="0.2">
      <c r="G226" s="47"/>
      <c r="H226" s="47"/>
      <c r="I226" s="47"/>
      <c r="J226" s="47"/>
      <c r="K226" s="47"/>
      <c r="L226" s="47"/>
      <c r="M226" s="47"/>
      <c r="N226" s="47"/>
      <c r="O226" s="47"/>
      <c r="P226" s="47"/>
    </row>
    <row r="227" spans="7:16" x14ac:dyDescent="0.2">
      <c r="G227" s="47"/>
      <c r="H227" s="47"/>
      <c r="I227" s="47"/>
      <c r="J227" s="47"/>
      <c r="K227" s="47"/>
      <c r="L227" s="47"/>
      <c r="M227" s="47"/>
      <c r="N227" s="47"/>
      <c r="O227" s="47"/>
      <c r="P227" s="47"/>
    </row>
    <row r="228" spans="7:16" x14ac:dyDescent="0.2">
      <c r="G228" s="47"/>
      <c r="H228" s="47"/>
      <c r="I228" s="47"/>
      <c r="J228" s="47"/>
      <c r="K228" s="47"/>
      <c r="L228" s="47"/>
      <c r="M228" s="47"/>
      <c r="N228" s="47"/>
      <c r="O228" s="47"/>
      <c r="P228" s="47"/>
    </row>
    <row r="229" spans="7:16" x14ac:dyDescent="0.2">
      <c r="G229" s="47"/>
      <c r="H229" s="47"/>
      <c r="I229" s="47"/>
      <c r="J229" s="47"/>
      <c r="K229" s="47"/>
      <c r="L229" s="47"/>
      <c r="M229" s="47"/>
      <c r="N229" s="47"/>
      <c r="O229" s="47"/>
      <c r="P229" s="47"/>
    </row>
    <row r="230" spans="7:16" x14ac:dyDescent="0.2">
      <c r="G230" s="47"/>
      <c r="H230" s="47"/>
      <c r="I230" s="47"/>
      <c r="J230" s="47"/>
      <c r="K230" s="47"/>
      <c r="L230" s="47"/>
      <c r="M230" s="47"/>
      <c r="N230" s="47"/>
      <c r="O230" s="47"/>
      <c r="P230" s="47"/>
    </row>
    <row r="231" spans="7:16" x14ac:dyDescent="0.2">
      <c r="G231" s="47"/>
      <c r="H231" s="47"/>
      <c r="I231" s="47"/>
      <c r="J231" s="47"/>
      <c r="K231" s="47"/>
      <c r="L231" s="47"/>
      <c r="M231" s="47"/>
      <c r="N231" s="47"/>
      <c r="O231" s="47"/>
      <c r="P231" s="47"/>
    </row>
    <row r="232" spans="7:16" x14ac:dyDescent="0.2">
      <c r="G232" s="47"/>
      <c r="H232" s="47"/>
      <c r="I232" s="47"/>
      <c r="J232" s="47"/>
      <c r="K232" s="47"/>
      <c r="L232" s="47"/>
      <c r="M232" s="47"/>
      <c r="N232" s="47"/>
      <c r="O232" s="47"/>
      <c r="P232" s="47"/>
    </row>
    <row r="233" spans="7:16" x14ac:dyDescent="0.2">
      <c r="G233" s="47"/>
      <c r="H233" s="47"/>
      <c r="I233" s="47"/>
      <c r="J233" s="47"/>
      <c r="K233" s="47"/>
      <c r="L233" s="47"/>
      <c r="M233" s="47"/>
      <c r="N233" s="47"/>
      <c r="O233" s="47"/>
      <c r="P233" s="47"/>
    </row>
    <row r="234" spans="7:16" x14ac:dyDescent="0.2">
      <c r="G234" s="47"/>
      <c r="H234" s="47"/>
      <c r="I234" s="47"/>
      <c r="J234" s="47"/>
      <c r="K234" s="47"/>
      <c r="L234" s="47"/>
      <c r="M234" s="47"/>
      <c r="N234" s="47"/>
      <c r="O234" s="47"/>
      <c r="P234" s="47"/>
    </row>
    <row r="235" spans="7:16" x14ac:dyDescent="0.2">
      <c r="G235" s="47"/>
      <c r="H235" s="47"/>
      <c r="I235" s="47"/>
      <c r="J235" s="47"/>
      <c r="K235" s="47"/>
      <c r="L235" s="47"/>
      <c r="M235" s="47"/>
      <c r="N235" s="47"/>
      <c r="O235" s="47"/>
      <c r="P235" s="47"/>
    </row>
    <row r="236" spans="7:16" x14ac:dyDescent="0.2">
      <c r="G236" s="47"/>
      <c r="H236" s="47"/>
      <c r="I236" s="47"/>
      <c r="J236" s="47"/>
      <c r="K236" s="47"/>
      <c r="L236" s="47"/>
      <c r="M236" s="47"/>
      <c r="N236" s="47"/>
      <c r="O236" s="47"/>
      <c r="P236" s="47"/>
    </row>
    <row r="237" spans="7:16" x14ac:dyDescent="0.2">
      <c r="G237" s="47"/>
      <c r="H237" s="47"/>
      <c r="I237" s="47"/>
      <c r="J237" s="47"/>
      <c r="K237" s="47"/>
      <c r="L237" s="47"/>
      <c r="M237" s="47"/>
      <c r="N237" s="47"/>
      <c r="O237" s="47"/>
      <c r="P237" s="47"/>
    </row>
    <row r="238" spans="7:16" x14ac:dyDescent="0.2">
      <c r="G238" s="47"/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7:16" x14ac:dyDescent="0.2">
      <c r="G239" s="47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7:16" x14ac:dyDescent="0.2">
      <c r="G240" s="47"/>
      <c r="H240" s="47"/>
      <c r="I240" s="47"/>
      <c r="J240" s="47"/>
      <c r="K240" s="47"/>
      <c r="L240" s="47"/>
      <c r="M240" s="47"/>
      <c r="N240" s="47"/>
      <c r="O240" s="47"/>
      <c r="P240" s="47"/>
    </row>
    <row r="241" spans="7:16" x14ac:dyDescent="0.2">
      <c r="G241" s="47"/>
      <c r="H241" s="47"/>
      <c r="I241" s="47"/>
      <c r="J241" s="47"/>
      <c r="K241" s="47"/>
      <c r="L241" s="47"/>
      <c r="M241" s="47"/>
      <c r="N241" s="47"/>
      <c r="O241" s="47"/>
      <c r="P241" s="47"/>
    </row>
    <row r="242" spans="7:16" x14ac:dyDescent="0.2">
      <c r="G242" s="47"/>
      <c r="H242" s="47"/>
      <c r="I242" s="47"/>
      <c r="J242" s="47"/>
      <c r="K242" s="47"/>
      <c r="L242" s="47"/>
      <c r="M242" s="47"/>
      <c r="N242" s="47"/>
      <c r="O242" s="47"/>
      <c r="P242" s="47"/>
    </row>
    <row r="243" spans="7:16" x14ac:dyDescent="0.2">
      <c r="G243" s="47"/>
      <c r="H243" s="47"/>
      <c r="I243" s="47"/>
      <c r="J243" s="47"/>
      <c r="K243" s="47"/>
      <c r="L243" s="47"/>
      <c r="M243" s="47"/>
      <c r="N243" s="47"/>
      <c r="O243" s="47"/>
      <c r="P243" s="47"/>
    </row>
    <row r="244" spans="7:16" x14ac:dyDescent="0.2">
      <c r="G244" s="47"/>
      <c r="H244" s="47"/>
      <c r="I244" s="47"/>
      <c r="J244" s="47"/>
      <c r="K244" s="47"/>
      <c r="L244" s="47"/>
      <c r="M244" s="47"/>
      <c r="N244" s="47"/>
      <c r="O244" s="47"/>
      <c r="P244" s="47"/>
    </row>
    <row r="245" spans="7:16" x14ac:dyDescent="0.2">
      <c r="G245" s="47"/>
      <c r="H245" s="47"/>
      <c r="I245" s="47"/>
      <c r="J245" s="47"/>
      <c r="K245" s="47"/>
      <c r="L245" s="47"/>
      <c r="M245" s="47"/>
      <c r="N245" s="47"/>
      <c r="O245" s="47"/>
      <c r="P245" s="47"/>
    </row>
    <row r="246" spans="7:16" x14ac:dyDescent="0.2">
      <c r="G246" s="47"/>
      <c r="H246" s="47"/>
      <c r="I246" s="47"/>
      <c r="J246" s="47"/>
      <c r="K246" s="47"/>
      <c r="L246" s="47"/>
      <c r="M246" s="47"/>
      <c r="N246" s="47"/>
      <c r="O246" s="47"/>
      <c r="P246" s="47"/>
    </row>
    <row r="247" spans="7:16" x14ac:dyDescent="0.2">
      <c r="G247" s="47"/>
      <c r="H247" s="47"/>
      <c r="I247" s="47"/>
      <c r="J247" s="47"/>
      <c r="K247" s="47"/>
      <c r="L247" s="47"/>
      <c r="M247" s="47"/>
      <c r="N247" s="47"/>
      <c r="O247" s="47"/>
      <c r="P247" s="47"/>
    </row>
    <row r="248" spans="7:16" x14ac:dyDescent="0.2">
      <c r="G248" s="47"/>
      <c r="H248" s="47"/>
      <c r="I248" s="47"/>
      <c r="J248" s="47"/>
      <c r="K248" s="47"/>
      <c r="L248" s="47"/>
      <c r="M248" s="47"/>
      <c r="N248" s="47"/>
      <c r="O248" s="47"/>
      <c r="P248" s="47"/>
    </row>
    <row r="249" spans="7:16" x14ac:dyDescent="0.2">
      <c r="G249" s="47"/>
      <c r="H249" s="47"/>
      <c r="I249" s="47"/>
      <c r="J249" s="47"/>
      <c r="K249" s="47"/>
      <c r="L249" s="47"/>
      <c r="M249" s="47"/>
      <c r="N249" s="47"/>
      <c r="O249" s="47"/>
      <c r="P249" s="47"/>
    </row>
    <row r="250" spans="7:16" x14ac:dyDescent="0.2">
      <c r="G250" s="47"/>
      <c r="H250" s="47"/>
      <c r="I250" s="47"/>
      <c r="J250" s="47"/>
      <c r="K250" s="47"/>
      <c r="L250" s="47"/>
      <c r="M250" s="47"/>
      <c r="N250" s="47"/>
      <c r="O250" s="47"/>
      <c r="P250" s="47"/>
    </row>
    <row r="251" spans="7:16" x14ac:dyDescent="0.2">
      <c r="G251" s="47"/>
      <c r="H251" s="47"/>
      <c r="I251" s="47"/>
      <c r="J251" s="47"/>
      <c r="K251" s="47"/>
      <c r="L251" s="47"/>
      <c r="M251" s="47"/>
      <c r="N251" s="47"/>
      <c r="O251" s="47"/>
      <c r="P251" s="47"/>
    </row>
    <row r="252" spans="7:16" x14ac:dyDescent="0.2">
      <c r="G252" s="47"/>
      <c r="H252" s="47"/>
      <c r="I252" s="47"/>
      <c r="J252" s="47"/>
      <c r="K252" s="47"/>
      <c r="L252" s="47"/>
      <c r="M252" s="47"/>
      <c r="N252" s="47"/>
      <c r="O252" s="47"/>
      <c r="P252" s="47"/>
    </row>
    <row r="253" spans="7:16" x14ac:dyDescent="0.2">
      <c r="G253" s="47"/>
      <c r="H253" s="47"/>
      <c r="I253" s="47"/>
      <c r="J253" s="47"/>
      <c r="K253" s="47"/>
      <c r="L253" s="47"/>
      <c r="M253" s="47"/>
      <c r="N253" s="47"/>
      <c r="O253" s="47"/>
      <c r="P253" s="47"/>
    </row>
    <row r="254" spans="7:16" x14ac:dyDescent="0.2">
      <c r="G254" s="47"/>
      <c r="H254" s="47"/>
      <c r="I254" s="47"/>
      <c r="J254" s="47"/>
      <c r="K254" s="47"/>
      <c r="L254" s="47"/>
      <c r="M254" s="47"/>
      <c r="N254" s="47"/>
      <c r="O254" s="47"/>
      <c r="P254" s="47"/>
    </row>
    <row r="255" spans="7:16" x14ac:dyDescent="0.2">
      <c r="G255" s="47"/>
      <c r="H255" s="47"/>
      <c r="I255" s="47"/>
      <c r="J255" s="47"/>
      <c r="K255" s="47"/>
      <c r="L255" s="47"/>
      <c r="M255" s="47"/>
      <c r="N255" s="47"/>
      <c r="O255" s="47"/>
      <c r="P255" s="47"/>
    </row>
    <row r="256" spans="7:16" x14ac:dyDescent="0.2">
      <c r="G256" s="47"/>
      <c r="H256" s="47"/>
      <c r="I256" s="47"/>
      <c r="J256" s="47"/>
      <c r="K256" s="47"/>
      <c r="L256" s="47"/>
      <c r="M256" s="47"/>
      <c r="N256" s="47"/>
      <c r="O256" s="47"/>
      <c r="P256" s="47"/>
    </row>
    <row r="257" spans="7:16" x14ac:dyDescent="0.2">
      <c r="G257" s="47"/>
      <c r="H257" s="47"/>
      <c r="I257" s="47"/>
      <c r="J257" s="47"/>
      <c r="K257" s="47"/>
      <c r="L257" s="47"/>
      <c r="M257" s="47"/>
      <c r="N257" s="47"/>
      <c r="O257" s="47"/>
      <c r="P257" s="47"/>
    </row>
    <row r="258" spans="7:16" x14ac:dyDescent="0.2">
      <c r="G258" s="47"/>
      <c r="H258" s="47"/>
      <c r="I258" s="47"/>
      <c r="J258" s="47"/>
      <c r="K258" s="47"/>
      <c r="L258" s="47"/>
      <c r="M258" s="47"/>
      <c r="N258" s="47"/>
      <c r="O258" s="47"/>
      <c r="P258" s="47"/>
    </row>
    <row r="259" spans="7:16" x14ac:dyDescent="0.2">
      <c r="G259" s="47"/>
      <c r="H259" s="47"/>
      <c r="I259" s="47"/>
      <c r="J259" s="47"/>
      <c r="K259" s="47"/>
      <c r="L259" s="47"/>
      <c r="M259" s="47"/>
      <c r="N259" s="47"/>
      <c r="O259" s="47"/>
      <c r="P259" s="47"/>
    </row>
    <row r="260" spans="7:16" x14ac:dyDescent="0.2">
      <c r="G260" s="47"/>
      <c r="H260" s="47"/>
      <c r="I260" s="47"/>
      <c r="J260" s="47"/>
      <c r="K260" s="47"/>
      <c r="L260" s="47"/>
      <c r="M260" s="47"/>
      <c r="N260" s="47"/>
      <c r="O260" s="47"/>
      <c r="P260" s="47"/>
    </row>
    <row r="261" spans="7:16" x14ac:dyDescent="0.2">
      <c r="G261" s="47"/>
      <c r="H261" s="47"/>
      <c r="I261" s="47"/>
      <c r="J261" s="47"/>
      <c r="K261" s="47"/>
      <c r="L261" s="47"/>
      <c r="M261" s="47"/>
      <c r="N261" s="47"/>
      <c r="O261" s="47"/>
      <c r="P261" s="47"/>
    </row>
    <row r="262" spans="7:16" x14ac:dyDescent="0.2">
      <c r="G262" s="47"/>
      <c r="H262" s="47"/>
      <c r="I262" s="47"/>
      <c r="J262" s="47"/>
      <c r="K262" s="47"/>
      <c r="L262" s="47"/>
      <c r="M262" s="47"/>
      <c r="N262" s="47"/>
      <c r="O262" s="47"/>
      <c r="P262" s="47"/>
    </row>
    <row r="263" spans="7:16" x14ac:dyDescent="0.2"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7:16" x14ac:dyDescent="0.2">
      <c r="G264" s="47"/>
      <c r="H264" s="47"/>
      <c r="I264" s="47"/>
      <c r="J264" s="47"/>
      <c r="K264" s="47"/>
      <c r="L264" s="47"/>
      <c r="M264" s="47"/>
      <c r="N264" s="47"/>
      <c r="O264" s="47"/>
      <c r="P264" s="47"/>
    </row>
    <row r="265" spans="7:16" x14ac:dyDescent="0.2">
      <c r="G265" s="47"/>
      <c r="H265" s="47"/>
      <c r="I265" s="47"/>
      <c r="J265" s="47"/>
      <c r="K265" s="47"/>
      <c r="L265" s="47"/>
      <c r="M265" s="47"/>
      <c r="N265" s="47"/>
      <c r="O265" s="47"/>
      <c r="P265" s="47"/>
    </row>
    <row r="266" spans="7:16" x14ac:dyDescent="0.2">
      <c r="G266" s="47"/>
      <c r="H266" s="47"/>
      <c r="I266" s="47"/>
      <c r="J266" s="47"/>
      <c r="K266" s="47"/>
      <c r="L266" s="47"/>
      <c r="M266" s="47"/>
      <c r="N266" s="47"/>
      <c r="O266" s="47"/>
      <c r="P266" s="47"/>
    </row>
    <row r="267" spans="7:16" x14ac:dyDescent="0.2">
      <c r="G267" s="47"/>
      <c r="H267" s="47"/>
      <c r="I267" s="47"/>
      <c r="J267" s="47"/>
      <c r="K267" s="47"/>
      <c r="L267" s="47"/>
      <c r="M267" s="47"/>
      <c r="N267" s="47"/>
      <c r="O267" s="47"/>
      <c r="P267" s="47"/>
    </row>
    <row r="268" spans="7:16" x14ac:dyDescent="0.2">
      <c r="G268" s="47"/>
      <c r="H268" s="47"/>
      <c r="I268" s="47"/>
      <c r="J268" s="47"/>
      <c r="K268" s="47"/>
      <c r="L268" s="47"/>
      <c r="M268" s="47"/>
      <c r="N268" s="47"/>
      <c r="O268" s="47"/>
      <c r="P268" s="47"/>
    </row>
    <row r="269" spans="7:16" x14ac:dyDescent="0.2">
      <c r="G269" s="47"/>
      <c r="H269" s="47"/>
      <c r="I269" s="47"/>
      <c r="J269" s="47"/>
      <c r="K269" s="47"/>
      <c r="L269" s="47"/>
      <c r="M269" s="47"/>
      <c r="N269" s="47"/>
      <c r="O269" s="47"/>
      <c r="P269" s="47"/>
    </row>
    <row r="270" spans="7:16" x14ac:dyDescent="0.2">
      <c r="G270" s="47"/>
      <c r="H270" s="47"/>
      <c r="I270" s="47"/>
      <c r="J270" s="47"/>
      <c r="K270" s="47"/>
      <c r="L270" s="47"/>
      <c r="M270" s="47"/>
      <c r="N270" s="47"/>
      <c r="O270" s="47"/>
      <c r="P270" s="47"/>
    </row>
    <row r="271" spans="7:16" x14ac:dyDescent="0.2">
      <c r="G271" s="47"/>
      <c r="H271" s="47"/>
      <c r="I271" s="47"/>
      <c r="J271" s="47"/>
      <c r="K271" s="47"/>
      <c r="L271" s="47"/>
      <c r="M271" s="47"/>
      <c r="N271" s="47"/>
      <c r="O271" s="47"/>
      <c r="P271" s="47"/>
    </row>
    <row r="272" spans="7:16" x14ac:dyDescent="0.2">
      <c r="G272" s="47"/>
      <c r="H272" s="47"/>
      <c r="I272" s="47"/>
      <c r="J272" s="47"/>
      <c r="K272" s="47"/>
      <c r="L272" s="47"/>
      <c r="M272" s="47"/>
      <c r="N272" s="47"/>
      <c r="O272" s="47"/>
      <c r="P272" s="47"/>
    </row>
    <row r="273" spans="7:16" x14ac:dyDescent="0.2">
      <c r="G273" s="47"/>
      <c r="H273" s="47"/>
      <c r="I273" s="47"/>
      <c r="J273" s="47"/>
      <c r="K273" s="47"/>
      <c r="L273" s="47"/>
      <c r="M273" s="47"/>
      <c r="N273" s="47"/>
      <c r="O273" s="47"/>
      <c r="P273" s="47"/>
    </row>
    <row r="274" spans="7:16" x14ac:dyDescent="0.2">
      <c r="G274" s="47"/>
      <c r="H274" s="47"/>
      <c r="I274" s="47"/>
      <c r="J274" s="47"/>
      <c r="K274" s="47"/>
      <c r="L274" s="47"/>
      <c r="M274" s="47"/>
      <c r="N274" s="47"/>
      <c r="O274" s="47"/>
      <c r="P274" s="47"/>
    </row>
    <row r="275" spans="7:16" x14ac:dyDescent="0.2">
      <c r="G275" s="47"/>
      <c r="H275" s="47"/>
      <c r="I275" s="47"/>
      <c r="J275" s="47"/>
      <c r="K275" s="47"/>
      <c r="L275" s="47"/>
      <c r="M275" s="47"/>
      <c r="N275" s="47"/>
      <c r="O275" s="47"/>
      <c r="P275" s="47"/>
    </row>
    <row r="276" spans="7:16" x14ac:dyDescent="0.2">
      <c r="G276" s="47"/>
      <c r="H276" s="47"/>
      <c r="I276" s="47"/>
      <c r="J276" s="47"/>
      <c r="K276" s="47"/>
      <c r="L276" s="47"/>
      <c r="M276" s="47"/>
      <c r="N276" s="47"/>
      <c r="O276" s="47"/>
      <c r="P276" s="47"/>
    </row>
    <row r="277" spans="7:16" x14ac:dyDescent="0.2">
      <c r="G277" s="47"/>
      <c r="H277" s="47"/>
      <c r="I277" s="47"/>
      <c r="J277" s="47"/>
      <c r="K277" s="47"/>
      <c r="L277" s="47"/>
      <c r="M277" s="47"/>
      <c r="N277" s="47"/>
      <c r="O277" s="47"/>
      <c r="P277" s="47"/>
    </row>
    <row r="278" spans="7:16" x14ac:dyDescent="0.2">
      <c r="G278" s="47"/>
      <c r="H278" s="47"/>
      <c r="I278" s="47"/>
      <c r="J278" s="47"/>
      <c r="K278" s="47"/>
      <c r="L278" s="47"/>
      <c r="M278" s="47"/>
      <c r="N278" s="47"/>
      <c r="O278" s="47"/>
      <c r="P278" s="47"/>
    </row>
  </sheetData>
  <mergeCells count="3">
    <mergeCell ref="D8:D9"/>
    <mergeCell ref="E8:Q8"/>
    <mergeCell ref="D2:Q2"/>
  </mergeCells>
  <printOptions horizontalCentered="1"/>
  <pageMargins left="0" right="0" top="0.19685039370078741" bottom="0.43307086614173229" header="0.15748031496062992" footer="0"/>
  <pageSetup paperSize="9" scale="41" fitToHeight="7" orientation="landscape" r:id="rId1"/>
  <headerFooter alignWithMargins="0">
    <oddFooter>&amp;C&amp;"Arial,Normal"&amp;G&amp;R&amp;P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S145"/>
  <sheetViews>
    <sheetView showGridLines="0" zoomScale="80" zoomScaleNormal="80" workbookViewId="0">
      <pane xSplit="4" ySplit="9" topLeftCell="G125" activePane="bottomRight" state="frozen"/>
      <selection activeCell="E6" sqref="E6"/>
      <selection pane="topRight" activeCell="E6" sqref="E6"/>
      <selection pane="bottomLeft" activeCell="E6" sqref="E6"/>
      <selection pane="bottomRight" activeCell="Q145" sqref="Q145"/>
    </sheetView>
  </sheetViews>
  <sheetFormatPr baseColWidth="10" defaultRowHeight="14.25" x14ac:dyDescent="0.2"/>
  <cols>
    <col min="1" max="3" width="1.5" style="1" customWidth="1"/>
    <col min="4" max="4" width="59.33203125" style="17" customWidth="1"/>
    <col min="5" max="5" width="24.1640625" style="2" customWidth="1"/>
    <col min="6" max="6" width="24.1640625" style="2" hidden="1" customWidth="1"/>
    <col min="7" max="7" width="24.1640625" style="2" customWidth="1"/>
    <col min="8" max="9" width="22.5" style="17" customWidth="1"/>
    <col min="10" max="10" width="24.1640625" style="2" customWidth="1"/>
    <col min="11" max="12" width="22.5" style="17" customWidth="1"/>
    <col min="13" max="14" width="24.1640625" style="2" customWidth="1"/>
    <col min="15" max="16" width="24.1640625" style="2" hidden="1" customWidth="1"/>
    <col min="17" max="17" width="24.1640625" style="2" customWidth="1"/>
    <col min="18" max="16384" width="12" style="2"/>
  </cols>
  <sheetData>
    <row r="1" spans="1:19" ht="18.75" customHeight="1" x14ac:dyDescent="0.2"/>
    <row r="2" spans="1:19" ht="44.25" customHeight="1" x14ac:dyDescent="0.2">
      <c r="A2" s="14"/>
      <c r="B2" s="14"/>
      <c r="C2" s="14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44"/>
      <c r="S2" s="44"/>
    </row>
    <row r="3" spans="1:19" ht="11.25" customHeight="1" x14ac:dyDescent="0.2">
      <c r="D3" s="18"/>
      <c r="E3" s="3"/>
      <c r="F3" s="3"/>
      <c r="G3" s="3"/>
      <c r="H3" s="18"/>
      <c r="I3" s="18"/>
      <c r="J3" s="3"/>
      <c r="K3" s="18"/>
      <c r="L3" s="18"/>
      <c r="M3" s="3"/>
      <c r="N3" s="3"/>
      <c r="O3" s="3"/>
      <c r="P3" s="3"/>
      <c r="Q3" s="3"/>
    </row>
    <row r="4" spans="1:19" x14ac:dyDescent="0.2">
      <c r="D4" s="18"/>
      <c r="E4" s="3"/>
      <c r="F4" s="3"/>
      <c r="G4" s="3"/>
      <c r="H4" s="18"/>
      <c r="I4" s="18"/>
      <c r="J4" s="3"/>
      <c r="K4" s="18"/>
      <c r="L4" s="18"/>
      <c r="M4" s="3"/>
      <c r="N4" s="3"/>
      <c r="O4" s="3"/>
      <c r="P4" s="3"/>
      <c r="Q4" s="3"/>
    </row>
    <row r="5" spans="1:19" ht="17.25" customHeight="1" x14ac:dyDescent="0.3">
      <c r="D5" s="19" t="s">
        <v>0</v>
      </c>
      <c r="E5" s="3"/>
      <c r="F5" s="3"/>
      <c r="G5" s="3"/>
      <c r="H5" s="18"/>
      <c r="I5" s="18"/>
      <c r="J5" s="3"/>
      <c r="K5" s="18"/>
      <c r="L5" s="18"/>
      <c r="M5" s="3"/>
      <c r="N5" s="3"/>
      <c r="O5" s="3"/>
      <c r="P5" s="3"/>
      <c r="Q5" s="3"/>
    </row>
    <row r="6" spans="1:19" ht="17.25" customHeight="1" x14ac:dyDescent="0.3">
      <c r="D6" s="19" t="s">
        <v>155</v>
      </c>
      <c r="E6" s="3"/>
      <c r="F6" s="3"/>
      <c r="G6" s="3"/>
      <c r="H6" s="18"/>
      <c r="I6" s="18"/>
      <c r="J6" s="3"/>
      <c r="K6" s="18"/>
      <c r="L6" s="18"/>
      <c r="M6" s="3"/>
      <c r="N6" s="3"/>
      <c r="O6" s="3"/>
      <c r="P6" s="3"/>
      <c r="Q6" s="3"/>
    </row>
    <row r="7" spans="1:19" ht="12.75" customHeight="1" x14ac:dyDescent="0.25">
      <c r="D7" s="20"/>
      <c r="E7" s="6"/>
      <c r="F7" s="6"/>
      <c r="G7" s="6"/>
      <c r="H7" s="21"/>
      <c r="I7" s="21"/>
      <c r="J7" s="6"/>
      <c r="K7" s="21"/>
      <c r="L7" s="21"/>
      <c r="M7" s="6"/>
      <c r="N7" s="6"/>
      <c r="O7" s="6"/>
      <c r="P7" s="6"/>
      <c r="Q7" s="7" t="s">
        <v>1</v>
      </c>
    </row>
    <row r="8" spans="1:19" ht="18.75" customHeight="1" x14ac:dyDescent="0.2">
      <c r="D8" s="60" t="s">
        <v>2</v>
      </c>
      <c r="E8" s="62" t="s">
        <v>158</v>
      </c>
      <c r="F8" s="62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9" ht="60" customHeight="1" x14ac:dyDescent="0.2">
      <c r="A9" s="8"/>
      <c r="B9" s="8"/>
      <c r="C9" s="9"/>
      <c r="D9" s="60"/>
      <c r="E9" s="31" t="s">
        <v>141</v>
      </c>
      <c r="F9" s="41"/>
      <c r="G9" s="31" t="s">
        <v>3</v>
      </c>
      <c r="H9" s="34" t="s">
        <v>148</v>
      </c>
      <c r="I9" s="34" t="s">
        <v>142</v>
      </c>
      <c r="J9" s="31" t="s">
        <v>143</v>
      </c>
      <c r="K9" s="34" t="s">
        <v>145</v>
      </c>
      <c r="L9" s="34" t="s">
        <v>146</v>
      </c>
      <c r="M9" s="31" t="s">
        <v>4</v>
      </c>
      <c r="N9" s="31" t="s">
        <v>144</v>
      </c>
      <c r="O9" s="41"/>
      <c r="P9" s="41"/>
      <c r="Q9" s="31" t="s">
        <v>147</v>
      </c>
    </row>
    <row r="10" spans="1:19" ht="15.75" x14ac:dyDescent="0.25">
      <c r="A10" s="10"/>
      <c r="B10" s="10"/>
      <c r="C10" s="25"/>
      <c r="D10" s="26" t="s">
        <v>5</v>
      </c>
      <c r="E10" s="27">
        <v>10281122.309999999</v>
      </c>
      <c r="F10" s="27"/>
      <c r="G10" s="27">
        <v>273715.76578866306</v>
      </c>
      <c r="H10" s="27">
        <v>253478.00000000003</v>
      </c>
      <c r="I10" s="27">
        <v>41814.120000000003</v>
      </c>
      <c r="J10" s="27">
        <v>20258.41</v>
      </c>
      <c r="K10" s="27">
        <v>669976.20000000007</v>
      </c>
      <c r="L10" s="27">
        <v>96038.6</v>
      </c>
      <c r="M10" s="27">
        <v>258912.96999999997</v>
      </c>
      <c r="N10" s="27">
        <v>1467993.5600000008</v>
      </c>
      <c r="O10" s="27"/>
      <c r="P10" s="27"/>
      <c r="Q10" s="27">
        <f t="shared" ref="Q10:Q41" si="0">SUM(E10:N10)</f>
        <v>13363309.935788661</v>
      </c>
    </row>
    <row r="11" spans="1:19" ht="15.75" x14ac:dyDescent="0.25">
      <c r="A11" s="10"/>
      <c r="B11" s="10"/>
      <c r="C11" s="25"/>
      <c r="D11" s="26" t="s">
        <v>6</v>
      </c>
      <c r="E11" s="27">
        <v>6411887.9699999988</v>
      </c>
      <c r="F11" s="27"/>
      <c r="G11" s="27">
        <v>168892.01994217001</v>
      </c>
      <c r="H11" s="27">
        <v>156872.87</v>
      </c>
      <c r="I11" s="27">
        <v>29295.86</v>
      </c>
      <c r="J11" s="27">
        <v>14310.99</v>
      </c>
      <c r="K11" s="27">
        <v>414604.18</v>
      </c>
      <c r="L11" s="27">
        <v>67286.67</v>
      </c>
      <c r="M11" s="27">
        <v>161472.68999999997</v>
      </c>
      <c r="N11" s="27">
        <v>915523.5499999997</v>
      </c>
      <c r="O11" s="27"/>
      <c r="P11" s="27"/>
      <c r="Q11" s="27">
        <f t="shared" si="0"/>
        <v>8340146.7999421693</v>
      </c>
    </row>
    <row r="12" spans="1:19" ht="15.75" x14ac:dyDescent="0.25">
      <c r="A12" s="10"/>
      <c r="B12" s="10"/>
      <c r="C12" s="25"/>
      <c r="D12" s="26" t="s">
        <v>7</v>
      </c>
      <c r="E12" s="27">
        <v>3486632.88</v>
      </c>
      <c r="F12" s="27"/>
      <c r="G12" s="27">
        <v>116061.30382151701</v>
      </c>
      <c r="H12" s="27">
        <v>89298.87999999999</v>
      </c>
      <c r="I12" s="27">
        <v>20465.54</v>
      </c>
      <c r="J12" s="27">
        <v>12638.28</v>
      </c>
      <c r="K12" s="27">
        <v>235869.31999999998</v>
      </c>
      <c r="L12" s="27">
        <v>47005.24</v>
      </c>
      <c r="M12" s="27">
        <v>87805.010000000009</v>
      </c>
      <c r="N12" s="27">
        <v>497839.9099999998</v>
      </c>
      <c r="O12" s="27"/>
      <c r="P12" s="27"/>
      <c r="Q12" s="27">
        <f t="shared" si="0"/>
        <v>4593616.3638215167</v>
      </c>
    </row>
    <row r="13" spans="1:19" ht="15.75" x14ac:dyDescent="0.25">
      <c r="A13" s="10"/>
      <c r="B13" s="10"/>
      <c r="C13" s="25"/>
      <c r="D13" s="26" t="s">
        <v>8</v>
      </c>
      <c r="E13" s="27">
        <v>52740050.760000005</v>
      </c>
      <c r="F13" s="27"/>
      <c r="G13" s="27">
        <v>507724.46316955506</v>
      </c>
      <c r="H13" s="27">
        <v>1156017.8999999999</v>
      </c>
      <c r="I13" s="27">
        <v>2196670.0699999998</v>
      </c>
      <c r="J13" s="27">
        <v>1321336.0116942085</v>
      </c>
      <c r="K13" s="27">
        <v>3443465.25</v>
      </c>
      <c r="L13" s="27">
        <v>5045307.6399999997</v>
      </c>
      <c r="M13" s="27">
        <v>1328170.8099999998</v>
      </c>
      <c r="N13" s="27">
        <v>7530506.1899999985</v>
      </c>
      <c r="O13" s="27"/>
      <c r="P13" s="27"/>
      <c r="Q13" s="27">
        <f t="shared" si="0"/>
        <v>75269249.094863757</v>
      </c>
    </row>
    <row r="14" spans="1:19" ht="15.75" x14ac:dyDescent="0.25">
      <c r="A14" s="10"/>
      <c r="B14" s="10"/>
      <c r="C14" s="25"/>
      <c r="D14" s="26" t="s">
        <v>9</v>
      </c>
      <c r="E14" s="27">
        <v>8770608.1699999999</v>
      </c>
      <c r="F14" s="27"/>
      <c r="G14" s="27">
        <v>154100.46456398198</v>
      </c>
      <c r="H14" s="27">
        <v>220913.14999999997</v>
      </c>
      <c r="I14" s="27">
        <v>75109.59</v>
      </c>
      <c r="J14" s="27">
        <v>34569.4</v>
      </c>
      <c r="K14" s="27">
        <v>582014.38</v>
      </c>
      <c r="L14" s="27">
        <v>172511.58</v>
      </c>
      <c r="M14" s="27">
        <v>220873.15000000005</v>
      </c>
      <c r="N14" s="27">
        <v>1252314.3100000003</v>
      </c>
      <c r="O14" s="27"/>
      <c r="P14" s="27"/>
      <c r="Q14" s="27">
        <f t="shared" si="0"/>
        <v>11483014.194563985</v>
      </c>
    </row>
    <row r="15" spans="1:19" ht="15.75" x14ac:dyDescent="0.25">
      <c r="A15" s="10"/>
      <c r="B15" s="10"/>
      <c r="C15" s="25"/>
      <c r="D15" s="26" t="s">
        <v>10</v>
      </c>
      <c r="E15" s="27">
        <v>31042771.66</v>
      </c>
      <c r="F15" s="27"/>
      <c r="G15" s="27">
        <v>487149.94452542393</v>
      </c>
      <c r="H15" s="27">
        <v>744688.02000000014</v>
      </c>
      <c r="I15" s="27">
        <v>1068208.08</v>
      </c>
      <c r="J15" s="27">
        <v>1033001.1237364811</v>
      </c>
      <c r="K15" s="27">
        <v>2259262.94</v>
      </c>
      <c r="L15" s="27">
        <v>2453458.2999999998</v>
      </c>
      <c r="M15" s="27">
        <v>781760.74</v>
      </c>
      <c r="N15" s="27">
        <v>4432452.8000000026</v>
      </c>
      <c r="O15" s="27"/>
      <c r="P15" s="27"/>
      <c r="Q15" s="27">
        <f t="shared" si="0"/>
        <v>44302753.608261906</v>
      </c>
    </row>
    <row r="16" spans="1:19" ht="15.75" x14ac:dyDescent="0.25">
      <c r="A16" s="10"/>
      <c r="B16" s="10"/>
      <c r="C16" s="25"/>
      <c r="D16" s="26" t="s">
        <v>11</v>
      </c>
      <c r="E16" s="27">
        <v>12333859.67</v>
      </c>
      <c r="F16" s="27"/>
      <c r="G16" s="27">
        <v>443844.90068062907</v>
      </c>
      <c r="H16" s="27">
        <v>294250.63999999996</v>
      </c>
      <c r="I16" s="27">
        <v>48618.66</v>
      </c>
      <c r="J16" s="27">
        <v>24161.41</v>
      </c>
      <c r="K16" s="27">
        <v>776961.56</v>
      </c>
      <c r="L16" s="27">
        <v>111667.25</v>
      </c>
      <c r="M16" s="27">
        <v>310607.74000000005</v>
      </c>
      <c r="N16" s="27">
        <v>1761094.2499999998</v>
      </c>
      <c r="O16" s="27"/>
      <c r="P16" s="27"/>
      <c r="Q16" s="27">
        <f t="shared" si="0"/>
        <v>16105066.080680631</v>
      </c>
    </row>
    <row r="17" spans="1:17" ht="15.75" x14ac:dyDescent="0.25">
      <c r="A17" s="10"/>
      <c r="B17" s="10"/>
      <c r="C17" s="25"/>
      <c r="D17" s="26" t="s">
        <v>12</v>
      </c>
      <c r="E17" s="27">
        <v>18442711.710000001</v>
      </c>
      <c r="F17" s="27"/>
      <c r="G17" s="27">
        <v>392293.34325981</v>
      </c>
      <c r="H17" s="27">
        <v>457188.08</v>
      </c>
      <c r="I17" s="27">
        <v>181125.29</v>
      </c>
      <c r="J17" s="27">
        <v>77688.23</v>
      </c>
      <c r="K17" s="27">
        <v>1204407.8099999998</v>
      </c>
      <c r="L17" s="27">
        <v>416008.23</v>
      </c>
      <c r="M17" s="27">
        <v>464449.07</v>
      </c>
      <c r="N17" s="27">
        <v>2633348.8800000004</v>
      </c>
      <c r="O17" s="27"/>
      <c r="P17" s="27"/>
      <c r="Q17" s="27">
        <f t="shared" si="0"/>
        <v>24269220.643259808</v>
      </c>
    </row>
    <row r="18" spans="1:17" ht="15.75" x14ac:dyDescent="0.25">
      <c r="A18" s="10"/>
      <c r="B18" s="10"/>
      <c r="C18" s="25"/>
      <c r="D18" s="26" t="s">
        <v>13</v>
      </c>
      <c r="E18" s="27">
        <v>34264677.870000005</v>
      </c>
      <c r="F18" s="27"/>
      <c r="G18" s="27">
        <v>856691.80183432705</v>
      </c>
      <c r="H18" s="27">
        <v>724424.55000000016</v>
      </c>
      <c r="I18" s="27">
        <v>675518.9</v>
      </c>
      <c r="J18" s="27">
        <v>358704.01</v>
      </c>
      <c r="K18" s="27">
        <v>2215721.2800000003</v>
      </c>
      <c r="L18" s="27">
        <v>1551530.53</v>
      </c>
      <c r="M18" s="27">
        <v>862899.13</v>
      </c>
      <c r="N18" s="27">
        <v>4892493.7299999995</v>
      </c>
      <c r="O18" s="27"/>
      <c r="P18" s="27"/>
      <c r="Q18" s="27">
        <f t="shared" si="0"/>
        <v>46402661.80183433</v>
      </c>
    </row>
    <row r="19" spans="1:17" ht="15.75" x14ac:dyDescent="0.25">
      <c r="A19" s="10"/>
      <c r="B19" s="10"/>
      <c r="C19" s="25"/>
      <c r="D19" s="26" t="s">
        <v>14</v>
      </c>
      <c r="E19" s="27">
        <v>11942417.689999999</v>
      </c>
      <c r="F19" s="27"/>
      <c r="G19" s="27">
        <v>403815.27132294804</v>
      </c>
      <c r="H19" s="27">
        <v>297199.88</v>
      </c>
      <c r="I19" s="27">
        <v>138739.79</v>
      </c>
      <c r="J19" s="27">
        <v>52039.96</v>
      </c>
      <c r="K19" s="27">
        <v>780874.87000000011</v>
      </c>
      <c r="L19" s="27">
        <v>318657.28999999998</v>
      </c>
      <c r="M19" s="27">
        <v>300749.92999999993</v>
      </c>
      <c r="N19" s="27">
        <v>1705202.13</v>
      </c>
      <c r="O19" s="27"/>
      <c r="P19" s="27"/>
      <c r="Q19" s="27">
        <f t="shared" si="0"/>
        <v>15939696.811322946</v>
      </c>
    </row>
    <row r="20" spans="1:17" ht="15.75" x14ac:dyDescent="0.25">
      <c r="A20" s="10"/>
      <c r="B20" s="10"/>
      <c r="C20" s="25"/>
      <c r="D20" s="26" t="s">
        <v>15</v>
      </c>
      <c r="E20" s="27">
        <v>7000278.7699999996</v>
      </c>
      <c r="F20" s="27"/>
      <c r="G20" s="27">
        <v>135137.55643498799</v>
      </c>
      <c r="H20" s="27">
        <v>172728.07</v>
      </c>
      <c r="I20" s="27">
        <v>93497.42</v>
      </c>
      <c r="J20" s="27">
        <v>39029.97</v>
      </c>
      <c r="K20" s="27">
        <v>453098.46</v>
      </c>
      <c r="L20" s="27">
        <v>214744.71000000002</v>
      </c>
      <c r="M20" s="27">
        <v>176290.34999999995</v>
      </c>
      <c r="N20" s="27">
        <v>999537.16999999969</v>
      </c>
      <c r="O20" s="27"/>
      <c r="P20" s="27"/>
      <c r="Q20" s="27">
        <f t="shared" si="0"/>
        <v>9284342.476434987</v>
      </c>
    </row>
    <row r="21" spans="1:17" ht="15.75" x14ac:dyDescent="0.25">
      <c r="A21" s="10"/>
      <c r="B21" s="10"/>
      <c r="C21" s="25"/>
      <c r="D21" s="26" t="s">
        <v>16</v>
      </c>
      <c r="E21" s="27">
        <v>11351571.16</v>
      </c>
      <c r="F21" s="27"/>
      <c r="G21" s="27">
        <v>288451.890896697</v>
      </c>
      <c r="H21" s="27">
        <v>285907.59000000003</v>
      </c>
      <c r="I21" s="27">
        <v>37762.57</v>
      </c>
      <c r="J21" s="27">
        <v>24161.41</v>
      </c>
      <c r="K21" s="27">
        <v>755669.91</v>
      </c>
      <c r="L21" s="27">
        <v>86733.010000000009</v>
      </c>
      <c r="M21" s="27">
        <v>285870.44999999995</v>
      </c>
      <c r="N21" s="27">
        <v>1620837.94</v>
      </c>
      <c r="O21" s="27"/>
      <c r="P21" s="27"/>
      <c r="Q21" s="27">
        <f t="shared" si="0"/>
        <v>14736965.930896696</v>
      </c>
    </row>
    <row r="22" spans="1:17" ht="15.75" x14ac:dyDescent="0.25">
      <c r="A22" s="10"/>
      <c r="B22" s="10"/>
      <c r="C22" s="25"/>
      <c r="D22" s="26" t="s">
        <v>17</v>
      </c>
      <c r="E22" s="27">
        <v>40130659.100000001</v>
      </c>
      <c r="F22" s="27"/>
      <c r="G22" s="27">
        <v>452160.80181718204</v>
      </c>
      <c r="H22" s="27">
        <v>846727.24999999988</v>
      </c>
      <c r="I22" s="27">
        <v>1205285.7</v>
      </c>
      <c r="J22" s="27">
        <v>504735.56968286401</v>
      </c>
      <c r="K22" s="27">
        <v>2542619.2000000002</v>
      </c>
      <c r="L22" s="27">
        <v>2768297.91</v>
      </c>
      <c r="M22" s="27">
        <v>1010624.1400000001</v>
      </c>
      <c r="N22" s="27">
        <v>5730069.959999999</v>
      </c>
      <c r="O22" s="27"/>
      <c r="P22" s="27"/>
      <c r="Q22" s="27">
        <f t="shared" si="0"/>
        <v>55191179.631500058</v>
      </c>
    </row>
    <row r="23" spans="1:17" ht="15.75" x14ac:dyDescent="0.25">
      <c r="A23" s="10"/>
      <c r="B23" s="10"/>
      <c r="C23" s="25"/>
      <c r="D23" s="26" t="s">
        <v>18</v>
      </c>
      <c r="E23" s="27">
        <v>17728833.559999999</v>
      </c>
      <c r="F23" s="27"/>
      <c r="G23" s="27">
        <v>124702.44780689501</v>
      </c>
      <c r="H23" s="27">
        <v>444926.25</v>
      </c>
      <c r="I23" s="27">
        <v>320488.39</v>
      </c>
      <c r="J23" s="27">
        <v>79631.860794010106</v>
      </c>
      <c r="K23" s="27">
        <v>1158262.5999999999</v>
      </c>
      <c r="L23" s="27">
        <v>736097.14999999991</v>
      </c>
      <c r="M23" s="27">
        <v>446471.25000000006</v>
      </c>
      <c r="N23" s="27">
        <v>2531417.5099999998</v>
      </c>
      <c r="O23" s="27"/>
      <c r="P23" s="27"/>
      <c r="Q23" s="27">
        <f t="shared" si="0"/>
        <v>23570831.018600903</v>
      </c>
    </row>
    <row r="24" spans="1:17" ht="15.75" x14ac:dyDescent="0.25">
      <c r="A24" s="10"/>
      <c r="B24" s="10"/>
      <c r="C24" s="25"/>
      <c r="D24" s="26" t="s">
        <v>19</v>
      </c>
      <c r="E24" s="27">
        <v>13519481.85</v>
      </c>
      <c r="F24" s="27"/>
      <c r="G24" s="27">
        <v>260497.83930146802</v>
      </c>
      <c r="H24" s="27">
        <v>325168.89999999997</v>
      </c>
      <c r="I24" s="27">
        <v>76304.28</v>
      </c>
      <c r="J24" s="27">
        <v>40702.68</v>
      </c>
      <c r="K24" s="27">
        <v>858103.03</v>
      </c>
      <c r="L24" s="27">
        <v>175255.53999999998</v>
      </c>
      <c r="M24" s="27">
        <v>340465.66</v>
      </c>
      <c r="N24" s="27">
        <v>1930383.8399999994</v>
      </c>
      <c r="O24" s="27"/>
      <c r="P24" s="27"/>
      <c r="Q24" s="27">
        <f t="shared" si="0"/>
        <v>17526363.619301464</v>
      </c>
    </row>
    <row r="25" spans="1:17" ht="15.75" x14ac:dyDescent="0.25">
      <c r="A25" s="10"/>
      <c r="B25" s="10"/>
      <c r="C25" s="25"/>
      <c r="D25" s="26" t="s">
        <v>20</v>
      </c>
      <c r="E25" s="27">
        <v>14356146.059999999</v>
      </c>
      <c r="F25" s="27"/>
      <c r="G25" s="27">
        <v>297048.29868030007</v>
      </c>
      <c r="H25" s="27">
        <v>339753.86000000004</v>
      </c>
      <c r="I25" s="27">
        <v>73135.759999999995</v>
      </c>
      <c r="J25" s="27">
        <v>49252.11</v>
      </c>
      <c r="K25" s="27">
        <v>895750.76</v>
      </c>
      <c r="L25" s="27">
        <v>167978.09</v>
      </c>
      <c r="M25" s="27">
        <v>361535.66000000003</v>
      </c>
      <c r="N25" s="27">
        <v>2049847.1199999992</v>
      </c>
      <c r="O25" s="27"/>
      <c r="P25" s="27"/>
      <c r="Q25" s="27">
        <f t="shared" si="0"/>
        <v>18590447.718680296</v>
      </c>
    </row>
    <row r="26" spans="1:17" ht="15.75" x14ac:dyDescent="0.25">
      <c r="A26" s="10"/>
      <c r="B26" s="10"/>
      <c r="C26" s="25"/>
      <c r="D26" s="26" t="s">
        <v>21</v>
      </c>
      <c r="E26" s="27">
        <v>4522456.07</v>
      </c>
      <c r="F26" s="27"/>
      <c r="G26" s="27">
        <v>115762.33730301798</v>
      </c>
      <c r="H26" s="27">
        <v>122358.04000000001</v>
      </c>
      <c r="I26" s="27">
        <v>76044.570000000007</v>
      </c>
      <c r="J26" s="27">
        <v>21227.782174387383</v>
      </c>
      <c r="K26" s="27">
        <v>318943.49</v>
      </c>
      <c r="L26" s="27">
        <v>174659.03</v>
      </c>
      <c r="M26" s="27">
        <v>113890.48</v>
      </c>
      <c r="N26" s="27">
        <v>645740.43999999959</v>
      </c>
      <c r="O26" s="27"/>
      <c r="P26" s="27"/>
      <c r="Q26" s="27">
        <f t="shared" si="0"/>
        <v>6111082.2394774063</v>
      </c>
    </row>
    <row r="27" spans="1:17" ht="15.75" x14ac:dyDescent="0.25">
      <c r="A27" s="10"/>
      <c r="B27" s="10"/>
      <c r="C27" s="25"/>
      <c r="D27" s="26" t="s">
        <v>22</v>
      </c>
      <c r="E27" s="27">
        <v>17898278.32</v>
      </c>
      <c r="F27" s="27"/>
      <c r="G27" s="27">
        <v>146682.34864762699</v>
      </c>
      <c r="H27" s="27">
        <v>449908.93</v>
      </c>
      <c r="I27" s="27">
        <v>337265.99</v>
      </c>
      <c r="J27" s="27">
        <v>112443.49</v>
      </c>
      <c r="K27" s="27">
        <v>1173260.99</v>
      </c>
      <c r="L27" s="27">
        <v>774631.89</v>
      </c>
      <c r="M27" s="27">
        <v>450738.41000000009</v>
      </c>
      <c r="N27" s="27">
        <v>2555611.7299999986</v>
      </c>
      <c r="O27" s="27"/>
      <c r="P27" s="27"/>
      <c r="Q27" s="27">
        <f t="shared" si="0"/>
        <v>23898822.098647624</v>
      </c>
    </row>
    <row r="28" spans="1:17" ht="15.75" x14ac:dyDescent="0.25">
      <c r="A28" s="10"/>
      <c r="B28" s="10"/>
      <c r="C28" s="25"/>
      <c r="D28" s="26" t="s">
        <v>23</v>
      </c>
      <c r="E28" s="27">
        <v>7859290.0600000005</v>
      </c>
      <c r="F28" s="27"/>
      <c r="G28" s="27">
        <v>139509.72127901501</v>
      </c>
      <c r="H28" s="27">
        <v>202258.58</v>
      </c>
      <c r="I28" s="27">
        <v>153387.72</v>
      </c>
      <c r="J28" s="27">
        <v>61704.52</v>
      </c>
      <c r="K28" s="27">
        <v>523793.76999999996</v>
      </c>
      <c r="L28" s="27">
        <v>352300.62000000005</v>
      </c>
      <c r="M28" s="27">
        <v>197923.13</v>
      </c>
      <c r="N28" s="27">
        <v>1122191.3099999996</v>
      </c>
      <c r="O28" s="27"/>
      <c r="P28" s="27"/>
      <c r="Q28" s="27">
        <f t="shared" si="0"/>
        <v>10612359.431279015</v>
      </c>
    </row>
    <row r="29" spans="1:17" ht="15.75" x14ac:dyDescent="0.25">
      <c r="A29" s="10"/>
      <c r="B29" s="10"/>
      <c r="C29" s="25"/>
      <c r="D29" s="26" t="s">
        <v>24</v>
      </c>
      <c r="E29" s="27">
        <v>3670320.8</v>
      </c>
      <c r="F29" s="27"/>
      <c r="G29" s="27">
        <v>93006.996597232006</v>
      </c>
      <c r="H29" s="27">
        <v>91153.959999999992</v>
      </c>
      <c r="I29" s="27">
        <v>38126.17</v>
      </c>
      <c r="J29" s="27">
        <v>17284.7</v>
      </c>
      <c r="K29" s="27">
        <v>239335.4</v>
      </c>
      <c r="L29" s="27">
        <v>87568.12</v>
      </c>
      <c r="M29" s="27">
        <v>92430.860000000015</v>
      </c>
      <c r="N29" s="27">
        <v>524067.90000000014</v>
      </c>
      <c r="O29" s="27"/>
      <c r="P29" s="27"/>
      <c r="Q29" s="27">
        <f t="shared" si="0"/>
        <v>4853294.9065972324</v>
      </c>
    </row>
    <row r="30" spans="1:17" ht="15.75" x14ac:dyDescent="0.25">
      <c r="A30" s="10"/>
      <c r="B30" s="10"/>
      <c r="C30" s="25"/>
      <c r="D30" s="26" t="s">
        <v>25</v>
      </c>
      <c r="E30" s="27">
        <v>9813061.8399999999</v>
      </c>
      <c r="F30" s="27"/>
      <c r="G30" s="27">
        <v>221374.42048810099</v>
      </c>
      <c r="H30" s="27">
        <v>235368.47000000003</v>
      </c>
      <c r="I30" s="27">
        <v>52514.38</v>
      </c>
      <c r="J30" s="27">
        <v>26391.69</v>
      </c>
      <c r="K30" s="27">
        <v>620796.16999999993</v>
      </c>
      <c r="L30" s="27">
        <v>120614.94</v>
      </c>
      <c r="M30" s="27">
        <v>247125.62</v>
      </c>
      <c r="N30" s="27">
        <v>1401161.28</v>
      </c>
      <c r="O30" s="27"/>
      <c r="P30" s="27"/>
      <c r="Q30" s="27">
        <f t="shared" si="0"/>
        <v>12738408.810488099</v>
      </c>
    </row>
    <row r="31" spans="1:17" ht="15.75" x14ac:dyDescent="0.25">
      <c r="A31" s="10"/>
      <c r="B31" s="10"/>
      <c r="C31" s="25"/>
      <c r="D31" s="26" t="s">
        <v>26</v>
      </c>
      <c r="E31" s="27">
        <v>7081317.5899999999</v>
      </c>
      <c r="F31" s="27"/>
      <c r="G31" s="27">
        <v>156998.15459665502</v>
      </c>
      <c r="H31" s="27">
        <v>178739.83</v>
      </c>
      <c r="I31" s="27">
        <v>32776.04</v>
      </c>
      <c r="J31" s="27">
        <v>13753.42</v>
      </c>
      <c r="K31" s="27">
        <v>472297.69</v>
      </c>
      <c r="L31" s="27">
        <v>75279.95</v>
      </c>
      <c r="M31" s="27">
        <v>178331.19</v>
      </c>
      <c r="N31" s="27">
        <v>1011108.3399999997</v>
      </c>
      <c r="O31" s="27"/>
      <c r="P31" s="27"/>
      <c r="Q31" s="27">
        <f t="shared" si="0"/>
        <v>9200602.2045966554</v>
      </c>
    </row>
    <row r="32" spans="1:17" ht="15.75" x14ac:dyDescent="0.25">
      <c r="A32" s="10"/>
      <c r="B32" s="10"/>
      <c r="C32" s="25"/>
      <c r="D32" s="26" t="s">
        <v>27</v>
      </c>
      <c r="E32" s="27">
        <v>2536514.3199999998</v>
      </c>
      <c r="F32" s="27"/>
      <c r="G32" s="27">
        <v>71027.976546903999</v>
      </c>
      <c r="H32" s="27">
        <v>63363.13</v>
      </c>
      <c r="I32" s="27">
        <v>28308.94</v>
      </c>
      <c r="J32" s="27">
        <v>17470.560000000001</v>
      </c>
      <c r="K32" s="27">
        <v>166036.54</v>
      </c>
      <c r="L32" s="27">
        <v>65019.93</v>
      </c>
      <c r="M32" s="27">
        <v>63877.830000000009</v>
      </c>
      <c r="N32" s="27">
        <v>362177.0400000001</v>
      </c>
      <c r="O32" s="27"/>
      <c r="P32" s="27"/>
      <c r="Q32" s="27">
        <f t="shared" si="0"/>
        <v>3373796.2665469041</v>
      </c>
    </row>
    <row r="33" spans="1:17" ht="15.75" x14ac:dyDescent="0.25">
      <c r="A33" s="10"/>
      <c r="B33" s="10"/>
      <c r="C33" s="25"/>
      <c r="D33" s="26" t="s">
        <v>28</v>
      </c>
      <c r="E33" s="27">
        <v>4746172.26</v>
      </c>
      <c r="F33" s="27"/>
      <c r="G33" s="27">
        <v>63271.289567864005</v>
      </c>
      <c r="H33" s="27">
        <v>115941.98999999999</v>
      </c>
      <c r="I33" s="27">
        <v>33814.9</v>
      </c>
      <c r="J33" s="27">
        <v>9850.42</v>
      </c>
      <c r="K33" s="27">
        <v>306037.52</v>
      </c>
      <c r="L33" s="27">
        <v>77666</v>
      </c>
      <c r="M33" s="27">
        <v>119524.41000000003</v>
      </c>
      <c r="N33" s="27">
        <v>677683.81999999983</v>
      </c>
      <c r="O33" s="27"/>
      <c r="P33" s="27"/>
      <c r="Q33" s="27">
        <f t="shared" si="0"/>
        <v>6149962.6095678639</v>
      </c>
    </row>
    <row r="34" spans="1:17" ht="15.75" x14ac:dyDescent="0.25">
      <c r="A34" s="10"/>
      <c r="B34" s="10"/>
      <c r="C34" s="25"/>
      <c r="D34" s="26" t="s">
        <v>29</v>
      </c>
      <c r="E34" s="27">
        <v>20310287.68</v>
      </c>
      <c r="F34" s="27"/>
      <c r="G34" s="27">
        <v>348630.19048383296</v>
      </c>
      <c r="H34" s="27">
        <v>503235.28000000009</v>
      </c>
      <c r="I34" s="27">
        <v>99730.58</v>
      </c>
      <c r="J34" s="27">
        <v>57987.38</v>
      </c>
      <c r="K34" s="27">
        <v>1327765.22</v>
      </c>
      <c r="L34" s="27">
        <v>229061.02</v>
      </c>
      <c r="M34" s="27">
        <v>511480.89</v>
      </c>
      <c r="N34" s="27">
        <v>2900011.4000000004</v>
      </c>
      <c r="O34" s="27"/>
      <c r="P34" s="27"/>
      <c r="Q34" s="27">
        <f t="shared" si="0"/>
        <v>26288189.640483834</v>
      </c>
    </row>
    <row r="35" spans="1:17" ht="15.75" x14ac:dyDescent="0.25">
      <c r="A35" s="10"/>
      <c r="B35" s="10"/>
      <c r="C35" s="25"/>
      <c r="D35" s="26" t="s">
        <v>30</v>
      </c>
      <c r="E35" s="27">
        <v>14117695.559999999</v>
      </c>
      <c r="F35" s="27"/>
      <c r="G35" s="27">
        <v>263523.984830203</v>
      </c>
      <c r="H35" s="27">
        <v>354528.74</v>
      </c>
      <c r="I35" s="27">
        <v>73187.7</v>
      </c>
      <c r="J35" s="27">
        <v>43490.54</v>
      </c>
      <c r="K35" s="27">
        <v>934724.22</v>
      </c>
      <c r="L35" s="27">
        <v>168097.38</v>
      </c>
      <c r="M35" s="27">
        <v>355530.70000000007</v>
      </c>
      <c r="N35" s="27">
        <v>2015799.8899999997</v>
      </c>
      <c r="O35" s="27"/>
      <c r="P35" s="27"/>
      <c r="Q35" s="27">
        <f t="shared" si="0"/>
        <v>18326578.714830201</v>
      </c>
    </row>
    <row r="36" spans="1:17" ht="15.75" x14ac:dyDescent="0.25">
      <c r="A36" s="10"/>
      <c r="B36" s="10"/>
      <c r="C36" s="25"/>
      <c r="D36" s="26" t="s">
        <v>31</v>
      </c>
      <c r="E36" s="27">
        <v>18788477.25</v>
      </c>
      <c r="F36" s="27"/>
      <c r="G36" s="27">
        <v>277587.40584299702</v>
      </c>
      <c r="H36" s="27">
        <v>390134.08000000007</v>
      </c>
      <c r="I36" s="27">
        <v>106431.23</v>
      </c>
      <c r="J36" s="27">
        <v>76387.23</v>
      </c>
      <c r="K36" s="27">
        <v>1203177.9100000001</v>
      </c>
      <c r="L36" s="27">
        <v>244451.06</v>
      </c>
      <c r="M36" s="27">
        <v>473156.62</v>
      </c>
      <c r="N36" s="27">
        <v>2682719.0600000005</v>
      </c>
      <c r="O36" s="27"/>
      <c r="P36" s="27"/>
      <c r="Q36" s="27">
        <f t="shared" si="0"/>
        <v>24242521.845842995</v>
      </c>
    </row>
    <row r="37" spans="1:17" ht="15.75" x14ac:dyDescent="0.25">
      <c r="A37" s="10"/>
      <c r="B37" s="10"/>
      <c r="C37" s="25"/>
      <c r="D37" s="26" t="s">
        <v>32</v>
      </c>
      <c r="E37" s="27">
        <v>9785066.629999999</v>
      </c>
      <c r="F37" s="27"/>
      <c r="G37" s="27">
        <v>139840.544563982</v>
      </c>
      <c r="H37" s="27">
        <v>241363.61000000002</v>
      </c>
      <c r="I37" s="27">
        <v>66539</v>
      </c>
      <c r="J37" s="27">
        <v>29551.26</v>
      </c>
      <c r="K37" s="27">
        <v>636800.84000000008</v>
      </c>
      <c r="L37" s="27">
        <v>152826.65000000002</v>
      </c>
      <c r="M37" s="27">
        <v>246420.60999999996</v>
      </c>
      <c r="N37" s="27">
        <v>1397164.0499999996</v>
      </c>
      <c r="O37" s="27"/>
      <c r="P37" s="27"/>
      <c r="Q37" s="27">
        <f t="shared" si="0"/>
        <v>12695573.194563979</v>
      </c>
    </row>
    <row r="38" spans="1:17" ht="15.75" x14ac:dyDescent="0.25">
      <c r="A38" s="10"/>
      <c r="B38" s="10"/>
      <c r="C38" s="25"/>
      <c r="D38" s="26" t="s">
        <v>33</v>
      </c>
      <c r="E38" s="27">
        <v>10314765.67</v>
      </c>
      <c r="F38" s="27"/>
      <c r="G38" s="27">
        <v>137686.59516212001</v>
      </c>
      <c r="H38" s="27">
        <v>263178.73</v>
      </c>
      <c r="I38" s="27">
        <v>41866.06</v>
      </c>
      <c r="J38" s="27">
        <v>18771.560000000001</v>
      </c>
      <c r="K38" s="27">
        <v>695836.06</v>
      </c>
      <c r="L38" s="27">
        <v>96157.91</v>
      </c>
      <c r="M38" s="27">
        <v>259760.18999999997</v>
      </c>
      <c r="N38" s="27">
        <v>1472797.3399999996</v>
      </c>
      <c r="O38" s="27"/>
      <c r="P38" s="27"/>
      <c r="Q38" s="27">
        <f t="shared" si="0"/>
        <v>13300820.115162121</v>
      </c>
    </row>
    <row r="39" spans="1:17" ht="15.75" x14ac:dyDescent="0.25">
      <c r="A39" s="10"/>
      <c r="B39" s="10"/>
      <c r="C39" s="25"/>
      <c r="D39" s="26" t="s">
        <v>34</v>
      </c>
      <c r="E39" s="27">
        <v>11062041.640000001</v>
      </c>
      <c r="F39" s="27"/>
      <c r="G39" s="27">
        <v>241485.96890601102</v>
      </c>
      <c r="H39" s="27">
        <v>277152.71000000002</v>
      </c>
      <c r="I39" s="27">
        <v>77654.8</v>
      </c>
      <c r="J39" s="27">
        <v>27320.98</v>
      </c>
      <c r="K39" s="27">
        <v>731710.8</v>
      </c>
      <c r="L39" s="27">
        <v>178357.41</v>
      </c>
      <c r="M39" s="27">
        <v>278579.11</v>
      </c>
      <c r="N39" s="27">
        <v>1579497.3599999994</v>
      </c>
      <c r="O39" s="27"/>
      <c r="P39" s="27"/>
      <c r="Q39" s="27">
        <f t="shared" si="0"/>
        <v>14453800.778906014</v>
      </c>
    </row>
    <row r="40" spans="1:17" ht="15.75" x14ac:dyDescent="0.25">
      <c r="A40" s="10"/>
      <c r="B40" s="10"/>
      <c r="C40" s="25"/>
      <c r="D40" s="26" t="s">
        <v>35</v>
      </c>
      <c r="E40" s="27">
        <v>9836636.7399999984</v>
      </c>
      <c r="F40" s="27"/>
      <c r="G40" s="27">
        <v>79514.630559580008</v>
      </c>
      <c r="H40" s="27">
        <v>250523.9</v>
      </c>
      <c r="I40" s="27">
        <v>69395.86</v>
      </c>
      <c r="J40" s="27">
        <v>73971.09</v>
      </c>
      <c r="K40" s="27">
        <v>659226.55999999994</v>
      </c>
      <c r="L40" s="27">
        <v>159388.29999999999</v>
      </c>
      <c r="M40" s="27">
        <v>247719.33000000002</v>
      </c>
      <c r="N40" s="27">
        <v>1404527.5</v>
      </c>
      <c r="O40" s="27"/>
      <c r="P40" s="27"/>
      <c r="Q40" s="27">
        <f t="shared" si="0"/>
        <v>12780903.91055958</v>
      </c>
    </row>
    <row r="41" spans="1:17" ht="15.75" x14ac:dyDescent="0.25">
      <c r="A41" s="10"/>
      <c r="B41" s="10"/>
      <c r="C41" s="25"/>
      <c r="D41" s="26" t="s">
        <v>36</v>
      </c>
      <c r="E41" s="27">
        <v>18512454.210000001</v>
      </c>
      <c r="F41" s="27"/>
      <c r="G41" s="27">
        <v>317511.68800718698</v>
      </c>
      <c r="H41" s="27">
        <v>457137.91000000003</v>
      </c>
      <c r="I41" s="27">
        <v>88407.01</v>
      </c>
      <c r="J41" s="27">
        <v>45534.97</v>
      </c>
      <c r="K41" s="27">
        <v>1208592.67</v>
      </c>
      <c r="L41" s="27">
        <v>203053.05</v>
      </c>
      <c r="M41" s="27">
        <v>466205.43</v>
      </c>
      <c r="N41" s="27">
        <v>2643306.9999999995</v>
      </c>
      <c r="O41" s="27"/>
      <c r="P41" s="27"/>
      <c r="Q41" s="27">
        <f t="shared" si="0"/>
        <v>23942203.938007187</v>
      </c>
    </row>
    <row r="42" spans="1:17" ht="15.75" x14ac:dyDescent="0.25">
      <c r="A42" s="10"/>
      <c r="B42" s="10"/>
      <c r="C42" s="25"/>
      <c r="D42" s="26" t="s">
        <v>37</v>
      </c>
      <c r="E42" s="27">
        <v>10326798.710000001</v>
      </c>
      <c r="F42" s="27"/>
      <c r="G42" s="27">
        <v>196857.79211574103</v>
      </c>
      <c r="H42" s="27">
        <v>256961.31</v>
      </c>
      <c r="I42" s="27">
        <v>47216.19</v>
      </c>
      <c r="J42" s="27">
        <v>20072.560000000001</v>
      </c>
      <c r="K42" s="27">
        <v>678761.20000000007</v>
      </c>
      <c r="L42" s="27">
        <v>108446.07</v>
      </c>
      <c r="M42" s="27">
        <v>260063.25</v>
      </c>
      <c r="N42" s="27">
        <v>1474515.5000000002</v>
      </c>
      <c r="O42" s="27"/>
      <c r="P42" s="27"/>
      <c r="Q42" s="27">
        <f t="shared" ref="Q42:Q73" si="1">SUM(E42:N42)</f>
        <v>13369692.582115741</v>
      </c>
    </row>
    <row r="43" spans="1:17" ht="15.75" x14ac:dyDescent="0.25">
      <c r="A43" s="10"/>
      <c r="B43" s="10"/>
      <c r="C43" s="25"/>
      <c r="D43" s="26" t="s">
        <v>38</v>
      </c>
      <c r="E43" s="27">
        <v>11937506.24</v>
      </c>
      <c r="F43" s="27"/>
      <c r="G43" s="27">
        <v>85456.904272676999</v>
      </c>
      <c r="H43" s="27">
        <v>282869.32</v>
      </c>
      <c r="I43" s="27">
        <v>79940.289999999994</v>
      </c>
      <c r="J43" s="27">
        <v>32153.26</v>
      </c>
      <c r="K43" s="27">
        <v>746741.15</v>
      </c>
      <c r="L43" s="27">
        <v>183606.73</v>
      </c>
      <c r="M43" s="27">
        <v>300626.23000000004</v>
      </c>
      <c r="N43" s="27">
        <v>1704500.8400000008</v>
      </c>
      <c r="O43" s="27"/>
      <c r="P43" s="27"/>
      <c r="Q43" s="27">
        <f t="shared" si="1"/>
        <v>15353400.964272678</v>
      </c>
    </row>
    <row r="44" spans="1:17" ht="15.75" x14ac:dyDescent="0.25">
      <c r="A44" s="10"/>
      <c r="B44" s="10"/>
      <c r="C44" s="25"/>
      <c r="D44" s="26" t="s">
        <v>39</v>
      </c>
      <c r="E44" s="27">
        <v>7278757.5600000005</v>
      </c>
      <c r="F44" s="27"/>
      <c r="G44" s="27">
        <v>61515.296759475998</v>
      </c>
      <c r="H44" s="27">
        <v>178787.65</v>
      </c>
      <c r="I44" s="27">
        <v>217121.79</v>
      </c>
      <c r="J44" s="27">
        <v>0</v>
      </c>
      <c r="K44" s="27">
        <v>461643.87</v>
      </c>
      <c r="L44" s="27">
        <v>498684.94</v>
      </c>
      <c r="M44" s="27">
        <v>183303.37999999998</v>
      </c>
      <c r="N44" s="27">
        <v>1039299.8099999999</v>
      </c>
      <c r="O44" s="27"/>
      <c r="P44" s="27"/>
      <c r="Q44" s="27">
        <f t="shared" si="1"/>
        <v>9919114.2967594787</v>
      </c>
    </row>
    <row r="45" spans="1:17" ht="15.75" x14ac:dyDescent="0.25">
      <c r="A45" s="10"/>
      <c r="B45" s="10"/>
      <c r="C45" s="25"/>
      <c r="D45" s="26" t="s">
        <v>40</v>
      </c>
      <c r="E45" s="27">
        <v>18156374.589999996</v>
      </c>
      <c r="F45" s="27"/>
      <c r="G45" s="27">
        <v>369892.48684409406</v>
      </c>
      <c r="H45" s="27">
        <v>478142.81000000006</v>
      </c>
      <c r="I45" s="27">
        <v>902873.47</v>
      </c>
      <c r="J45" s="27">
        <v>254066.52</v>
      </c>
      <c r="K45" s="27">
        <v>1214454.6600000001</v>
      </c>
      <c r="L45" s="27">
        <v>2073718.0699999998</v>
      </c>
      <c r="M45" s="27">
        <v>457238.14</v>
      </c>
      <c r="N45" s="27">
        <v>2592464.13</v>
      </c>
      <c r="O45" s="27"/>
      <c r="P45" s="27"/>
      <c r="Q45" s="27">
        <f t="shared" si="1"/>
        <v>26499224.876844086</v>
      </c>
    </row>
    <row r="46" spans="1:17" ht="15.75" x14ac:dyDescent="0.25">
      <c r="A46" s="10"/>
      <c r="B46" s="10"/>
      <c r="C46" s="25"/>
      <c r="D46" s="26" t="s">
        <v>41</v>
      </c>
      <c r="E46" s="27">
        <v>35286012.310000002</v>
      </c>
      <c r="F46" s="27"/>
      <c r="G46" s="27">
        <v>245949.96726445996</v>
      </c>
      <c r="H46" s="27">
        <v>879899.7699999999</v>
      </c>
      <c r="I46" s="27">
        <v>1136045.6599999999</v>
      </c>
      <c r="J46" s="27">
        <v>499386.33102634008</v>
      </c>
      <c r="K46" s="27">
        <v>0</v>
      </c>
      <c r="L46" s="27">
        <v>0</v>
      </c>
      <c r="M46" s="27">
        <v>888619.71999999986</v>
      </c>
      <c r="N46" s="27">
        <v>5038325.3699999992</v>
      </c>
      <c r="O46" s="27"/>
      <c r="P46" s="27"/>
      <c r="Q46" s="27">
        <f t="shared" si="1"/>
        <v>43974239.128290795</v>
      </c>
    </row>
    <row r="47" spans="1:17" ht="15.75" x14ac:dyDescent="0.25">
      <c r="A47" s="10"/>
      <c r="B47" s="10"/>
      <c r="C47" s="25"/>
      <c r="D47" s="26" t="s">
        <v>42</v>
      </c>
      <c r="E47" s="27">
        <v>8520615.7699999996</v>
      </c>
      <c r="F47" s="27"/>
      <c r="G47" s="27">
        <v>96135.54175320502</v>
      </c>
      <c r="H47" s="27">
        <v>211194.93000000002</v>
      </c>
      <c r="I47" s="27">
        <v>84615.17</v>
      </c>
      <c r="J47" s="27">
        <v>35498.69</v>
      </c>
      <c r="K47" s="27">
        <v>553806.52999999991</v>
      </c>
      <c r="L47" s="27">
        <v>194343.96</v>
      </c>
      <c r="M47" s="27">
        <v>214577.52000000002</v>
      </c>
      <c r="N47" s="27">
        <v>1216619.0099999998</v>
      </c>
      <c r="O47" s="27"/>
      <c r="P47" s="27"/>
      <c r="Q47" s="27">
        <f t="shared" si="1"/>
        <v>11127407.121753203</v>
      </c>
    </row>
    <row r="48" spans="1:17" ht="15.75" x14ac:dyDescent="0.25">
      <c r="A48" s="10"/>
      <c r="B48" s="10"/>
      <c r="C48" s="25"/>
      <c r="D48" s="26" t="s">
        <v>43</v>
      </c>
      <c r="E48" s="27">
        <v>17004886.939999998</v>
      </c>
      <c r="F48" s="27"/>
      <c r="G48" s="27">
        <v>174364.92726445998</v>
      </c>
      <c r="H48" s="27">
        <v>438261.42000000004</v>
      </c>
      <c r="I48" s="27">
        <v>667415.79</v>
      </c>
      <c r="J48" s="27">
        <v>195060.20054280147</v>
      </c>
      <c r="K48" s="27">
        <v>0</v>
      </c>
      <c r="L48" s="27">
        <v>0</v>
      </c>
      <c r="M48" s="27">
        <v>428239.81999999995</v>
      </c>
      <c r="N48" s="27">
        <v>2428048.5599999996</v>
      </c>
      <c r="O48" s="27"/>
      <c r="P48" s="27"/>
      <c r="Q48" s="27">
        <f t="shared" si="1"/>
        <v>21336277.657807257</v>
      </c>
    </row>
    <row r="49" spans="1:17" ht="15.75" x14ac:dyDescent="0.25">
      <c r="A49" s="10"/>
      <c r="B49" s="10"/>
      <c r="C49" s="25"/>
      <c r="D49" s="26" t="s">
        <v>44</v>
      </c>
      <c r="E49" s="27">
        <v>51986881.060000002</v>
      </c>
      <c r="F49" s="27"/>
      <c r="G49" s="27">
        <v>290786.09948486299</v>
      </c>
      <c r="H49" s="27">
        <v>1131041.3000000003</v>
      </c>
      <c r="I49" s="27">
        <v>2080629.38</v>
      </c>
      <c r="J49" s="27">
        <v>541598.84154604666</v>
      </c>
      <c r="K49" s="27">
        <v>3340984.21</v>
      </c>
      <c r="L49" s="27">
        <v>4778785.59</v>
      </c>
      <c r="M49" s="27">
        <v>1309203.48</v>
      </c>
      <c r="N49" s="27">
        <v>7422964.6499999976</v>
      </c>
      <c r="O49" s="27"/>
      <c r="P49" s="27"/>
      <c r="Q49" s="27">
        <f t="shared" si="1"/>
        <v>72882874.611030906</v>
      </c>
    </row>
    <row r="50" spans="1:17" ht="15.75" x14ac:dyDescent="0.25">
      <c r="A50" s="10"/>
      <c r="B50" s="10"/>
      <c r="C50" s="25"/>
      <c r="D50" s="26" t="s">
        <v>45</v>
      </c>
      <c r="E50" s="27">
        <v>5293306.9800000004</v>
      </c>
      <c r="F50" s="27"/>
      <c r="G50" s="27">
        <v>121615.85262822699</v>
      </c>
      <c r="H50" s="27">
        <v>124717.58999999998</v>
      </c>
      <c r="I50" s="27">
        <v>18076.16</v>
      </c>
      <c r="J50" s="27">
        <v>10593.85</v>
      </c>
      <c r="K50" s="27">
        <v>329357.71000000002</v>
      </c>
      <c r="L50" s="27">
        <v>41517.310000000005</v>
      </c>
      <c r="M50" s="27">
        <v>133303.06</v>
      </c>
      <c r="N50" s="27">
        <v>755806.52</v>
      </c>
      <c r="O50" s="27"/>
      <c r="P50" s="27"/>
      <c r="Q50" s="27">
        <f t="shared" si="1"/>
        <v>6828295.032628227</v>
      </c>
    </row>
    <row r="51" spans="1:17" ht="15.75" x14ac:dyDescent="0.25">
      <c r="A51" s="10"/>
      <c r="B51" s="10"/>
      <c r="C51" s="25"/>
      <c r="D51" s="26" t="s">
        <v>46</v>
      </c>
      <c r="E51" s="27">
        <v>8100441.8700000001</v>
      </c>
      <c r="F51" s="27"/>
      <c r="G51" s="27">
        <v>183557.03309380799</v>
      </c>
      <c r="H51" s="27">
        <v>169909.13999999996</v>
      </c>
      <c r="I51" s="27">
        <v>106742.89</v>
      </c>
      <c r="J51" s="27">
        <v>47021.82</v>
      </c>
      <c r="K51" s="27">
        <v>527802.91999999993</v>
      </c>
      <c r="L51" s="27">
        <v>245166.88</v>
      </c>
      <c r="M51" s="27">
        <v>203996.14</v>
      </c>
      <c r="N51" s="27">
        <v>1156624.2499999998</v>
      </c>
      <c r="O51" s="27"/>
      <c r="P51" s="27"/>
      <c r="Q51" s="27">
        <f t="shared" si="1"/>
        <v>10741262.94309381</v>
      </c>
    </row>
    <row r="52" spans="1:17" ht="15.75" x14ac:dyDescent="0.25">
      <c r="A52" s="10"/>
      <c r="B52" s="10"/>
      <c r="C52" s="25"/>
      <c r="D52" s="26" t="s">
        <v>47</v>
      </c>
      <c r="E52" s="27">
        <v>7046446.3199999994</v>
      </c>
      <c r="F52" s="27"/>
      <c r="G52" s="27">
        <v>119005.39299554101</v>
      </c>
      <c r="H52" s="27">
        <v>166564.46</v>
      </c>
      <c r="I52" s="27">
        <v>29919.17</v>
      </c>
      <c r="J52" s="27">
        <v>13195.85</v>
      </c>
      <c r="K52" s="27">
        <v>440080.69</v>
      </c>
      <c r="L52" s="27">
        <v>68718.3</v>
      </c>
      <c r="M52" s="27">
        <v>177452.99</v>
      </c>
      <c r="N52" s="27">
        <v>1006129.2200000003</v>
      </c>
      <c r="O52" s="27"/>
      <c r="P52" s="27"/>
      <c r="Q52" s="27">
        <f t="shared" si="1"/>
        <v>9067512.3929955401</v>
      </c>
    </row>
    <row r="53" spans="1:17" ht="15.75" x14ac:dyDescent="0.25">
      <c r="A53" s="10"/>
      <c r="B53" s="10"/>
      <c r="C53" s="25"/>
      <c r="D53" s="26" t="s">
        <v>48</v>
      </c>
      <c r="E53" s="27">
        <v>7069038.9700000007</v>
      </c>
      <c r="F53" s="27"/>
      <c r="G53" s="27">
        <v>174929.91228975501</v>
      </c>
      <c r="H53" s="27">
        <v>188126.63999999998</v>
      </c>
      <c r="I53" s="27">
        <v>37295.08</v>
      </c>
      <c r="J53" s="27">
        <v>17656.419999999998</v>
      </c>
      <c r="K53" s="27">
        <v>497358.9</v>
      </c>
      <c r="L53" s="27">
        <v>85659.280000000013</v>
      </c>
      <c r="M53" s="27">
        <v>178021.97</v>
      </c>
      <c r="N53" s="27">
        <v>1009355.0599999996</v>
      </c>
      <c r="O53" s="27"/>
      <c r="P53" s="27"/>
      <c r="Q53" s="27">
        <f t="shared" si="1"/>
        <v>9257442.2322897557</v>
      </c>
    </row>
    <row r="54" spans="1:17" ht="15.75" x14ac:dyDescent="0.25">
      <c r="A54" s="10"/>
      <c r="B54" s="10"/>
      <c r="C54" s="25"/>
      <c r="D54" s="26" t="s">
        <v>49</v>
      </c>
      <c r="E54" s="27">
        <v>7591370.8600000013</v>
      </c>
      <c r="F54" s="27"/>
      <c r="G54" s="27">
        <v>101834.550696405</v>
      </c>
      <c r="H54" s="27">
        <v>188526.80000000002</v>
      </c>
      <c r="I54" s="27">
        <v>34334.33</v>
      </c>
      <c r="J54" s="27">
        <v>20630.13</v>
      </c>
      <c r="K54" s="27">
        <v>497646.41000000003</v>
      </c>
      <c r="L54" s="27">
        <v>78859.03</v>
      </c>
      <c r="M54" s="27">
        <v>191176.02</v>
      </c>
      <c r="N54" s="27">
        <v>1083936.4800000002</v>
      </c>
      <c r="O54" s="27"/>
      <c r="P54" s="27"/>
      <c r="Q54" s="27">
        <f t="shared" si="1"/>
        <v>9788314.6106964052</v>
      </c>
    </row>
    <row r="55" spans="1:17" ht="15.75" x14ac:dyDescent="0.25">
      <c r="A55" s="10"/>
      <c r="B55" s="10"/>
      <c r="C55" s="25"/>
      <c r="D55" s="26" t="s">
        <v>50</v>
      </c>
      <c r="E55" s="27">
        <v>2803205.6500000004</v>
      </c>
      <c r="F55" s="27"/>
      <c r="G55" s="27">
        <v>78965.462538496009</v>
      </c>
      <c r="H55" s="27">
        <v>66834.819999999992</v>
      </c>
      <c r="I55" s="27">
        <v>5973.44</v>
      </c>
      <c r="J55" s="27">
        <v>3345.43</v>
      </c>
      <c r="K55" s="27">
        <v>176738.27</v>
      </c>
      <c r="L55" s="27">
        <v>13719.8</v>
      </c>
      <c r="M55" s="27">
        <v>70594</v>
      </c>
      <c r="N55" s="27">
        <v>400256.65000000014</v>
      </c>
      <c r="O55" s="27"/>
      <c r="P55" s="27"/>
      <c r="Q55" s="27">
        <f t="shared" si="1"/>
        <v>3619633.5225384962</v>
      </c>
    </row>
    <row r="56" spans="1:17" ht="15.75" x14ac:dyDescent="0.25">
      <c r="A56" s="10"/>
      <c r="B56" s="10"/>
      <c r="C56" s="25"/>
      <c r="D56" s="26" t="s">
        <v>51</v>
      </c>
      <c r="E56" s="27">
        <v>8544681.8300000001</v>
      </c>
      <c r="F56" s="27"/>
      <c r="G56" s="27">
        <v>155926.99322626303</v>
      </c>
      <c r="H56" s="27">
        <v>215131.45000000004</v>
      </c>
      <c r="I56" s="27">
        <v>20517.490000000002</v>
      </c>
      <c r="J56" s="27">
        <v>12824.13</v>
      </c>
      <c r="K56" s="27">
        <v>568884.79</v>
      </c>
      <c r="L56" s="27">
        <v>47124.53</v>
      </c>
      <c r="M56" s="27">
        <v>215183.57</v>
      </c>
      <c r="N56" s="27">
        <v>1220055.1900000002</v>
      </c>
      <c r="O56" s="27"/>
      <c r="P56" s="27"/>
      <c r="Q56" s="27">
        <f t="shared" si="1"/>
        <v>11000329.973226264</v>
      </c>
    </row>
    <row r="57" spans="1:17" ht="15.75" x14ac:dyDescent="0.25">
      <c r="A57" s="10"/>
      <c r="B57" s="10"/>
      <c r="C57" s="25"/>
      <c r="D57" s="26" t="s">
        <v>52</v>
      </c>
      <c r="E57" s="27">
        <v>4021243.38</v>
      </c>
      <c r="F57" s="27"/>
      <c r="G57" s="27">
        <v>77017.199801076989</v>
      </c>
      <c r="H57" s="27">
        <v>97280.94</v>
      </c>
      <c r="I57" s="27">
        <v>37866.449999999997</v>
      </c>
      <c r="J57" s="27">
        <v>17656.419999999998</v>
      </c>
      <c r="K57" s="27">
        <v>255276.18000000002</v>
      </c>
      <c r="L57" s="27">
        <v>86971.61</v>
      </c>
      <c r="M57" s="27">
        <v>101268.28</v>
      </c>
      <c r="N57" s="27">
        <v>574174.50000000012</v>
      </c>
      <c r="O57" s="27"/>
      <c r="P57" s="27"/>
      <c r="Q57" s="27">
        <f t="shared" si="1"/>
        <v>5268754.9598010778</v>
      </c>
    </row>
    <row r="58" spans="1:17" ht="15.75" x14ac:dyDescent="0.25">
      <c r="A58" s="10"/>
      <c r="B58" s="10"/>
      <c r="C58" s="25"/>
      <c r="D58" s="26" t="s">
        <v>53</v>
      </c>
      <c r="E58" s="27">
        <v>3920067.68</v>
      </c>
      <c r="F58" s="27"/>
      <c r="G58" s="27">
        <v>56529.103390998003</v>
      </c>
      <c r="H58" s="27">
        <v>86254.94</v>
      </c>
      <c r="I58" s="27">
        <v>10700.26</v>
      </c>
      <c r="J58" s="27">
        <v>4460.57</v>
      </c>
      <c r="K58" s="27">
        <v>227771.15000000002</v>
      </c>
      <c r="L58" s="27">
        <v>24576.34</v>
      </c>
      <c r="M58" s="27">
        <v>98720.330000000016</v>
      </c>
      <c r="N58" s="27">
        <v>559728.21000000008</v>
      </c>
      <c r="O58" s="27"/>
      <c r="P58" s="27"/>
      <c r="Q58" s="27">
        <f t="shared" si="1"/>
        <v>4988808.5833909977</v>
      </c>
    </row>
    <row r="59" spans="1:17" ht="15.75" x14ac:dyDescent="0.25">
      <c r="A59" s="10"/>
      <c r="B59" s="10"/>
      <c r="C59" s="25"/>
      <c r="D59" s="26" t="s">
        <v>54</v>
      </c>
      <c r="E59" s="27">
        <v>9782365.3100000005</v>
      </c>
      <c r="F59" s="27"/>
      <c r="G59" s="27">
        <v>129915.232754564</v>
      </c>
      <c r="H59" s="27">
        <v>241310.69</v>
      </c>
      <c r="I59" s="27">
        <v>54955.7</v>
      </c>
      <c r="J59" s="27">
        <v>23417.98</v>
      </c>
      <c r="K59" s="27">
        <v>635602.88</v>
      </c>
      <c r="L59" s="27">
        <v>126222.16</v>
      </c>
      <c r="M59" s="27">
        <v>246352.59999999998</v>
      </c>
      <c r="N59" s="27">
        <v>1396778.3399999999</v>
      </c>
      <c r="O59" s="27"/>
      <c r="P59" s="27"/>
      <c r="Q59" s="27">
        <f t="shared" si="1"/>
        <v>12636920.892754564</v>
      </c>
    </row>
    <row r="60" spans="1:17" ht="15.75" x14ac:dyDescent="0.25">
      <c r="A60" s="10"/>
      <c r="B60" s="10"/>
      <c r="C60" s="25"/>
      <c r="D60" s="26" t="s">
        <v>55</v>
      </c>
      <c r="E60" s="27">
        <v>7266478.9400000013</v>
      </c>
      <c r="F60" s="27"/>
      <c r="G60" s="27">
        <v>66365.965709668002</v>
      </c>
      <c r="H60" s="27">
        <v>180026.5</v>
      </c>
      <c r="I60" s="27">
        <v>31996.89</v>
      </c>
      <c r="J60" s="27">
        <v>13381.7</v>
      </c>
      <c r="K60" s="27">
        <v>475396.39</v>
      </c>
      <c r="L60" s="27">
        <v>73490.409999999989</v>
      </c>
      <c r="M60" s="27">
        <v>182994.15000000005</v>
      </c>
      <c r="N60" s="27">
        <v>1037546.6599999997</v>
      </c>
      <c r="O60" s="27"/>
      <c r="P60" s="27"/>
      <c r="Q60" s="27">
        <f t="shared" si="1"/>
        <v>9327677.6057096682</v>
      </c>
    </row>
    <row r="61" spans="1:17" ht="15.75" x14ac:dyDescent="0.25">
      <c r="A61" s="10"/>
      <c r="B61" s="10"/>
      <c r="C61" s="25"/>
      <c r="D61" s="26" t="s">
        <v>56</v>
      </c>
      <c r="E61" s="27">
        <v>8472483.6099999994</v>
      </c>
      <c r="F61" s="27"/>
      <c r="G61" s="27">
        <v>118582.49776782701</v>
      </c>
      <c r="H61" s="27">
        <v>204342.87</v>
      </c>
      <c r="I61" s="27">
        <v>31165.8</v>
      </c>
      <c r="J61" s="27">
        <v>13381.7</v>
      </c>
      <c r="K61" s="27">
        <v>540181.79</v>
      </c>
      <c r="L61" s="27">
        <v>71581.569999999992</v>
      </c>
      <c r="M61" s="27">
        <v>213365.37999999998</v>
      </c>
      <c r="N61" s="27">
        <v>1209746.3600000001</v>
      </c>
      <c r="O61" s="27"/>
      <c r="P61" s="27"/>
      <c r="Q61" s="27">
        <f t="shared" si="1"/>
        <v>10874831.577767825</v>
      </c>
    </row>
    <row r="62" spans="1:17" ht="15.75" x14ac:dyDescent="0.25">
      <c r="A62" s="10"/>
      <c r="B62" s="10"/>
      <c r="C62" s="25"/>
      <c r="D62" s="26" t="s">
        <v>57</v>
      </c>
      <c r="E62" s="27">
        <v>55691582.089999996</v>
      </c>
      <c r="F62" s="27"/>
      <c r="G62" s="27">
        <v>1950662.8046836618</v>
      </c>
      <c r="H62" s="27">
        <v>1361385.19</v>
      </c>
      <c r="I62" s="27">
        <v>1714379.18</v>
      </c>
      <c r="J62" s="27">
        <v>736365.33</v>
      </c>
      <c r="K62" s="27">
        <v>3604230.79</v>
      </c>
      <c r="L62" s="27">
        <v>3937582.8499999996</v>
      </c>
      <c r="M62" s="27">
        <v>1402500.2400000002</v>
      </c>
      <c r="N62" s="27">
        <v>7951941.7300000004</v>
      </c>
      <c r="O62" s="27"/>
      <c r="P62" s="27"/>
      <c r="Q62" s="27">
        <f t="shared" si="1"/>
        <v>78350630.204683647</v>
      </c>
    </row>
    <row r="63" spans="1:17" ht="15.75" x14ac:dyDescent="0.25">
      <c r="A63" s="10"/>
      <c r="B63" s="10"/>
      <c r="C63" s="25"/>
      <c r="D63" s="26" t="s">
        <v>58</v>
      </c>
      <c r="E63" s="27">
        <v>7911351.3199999994</v>
      </c>
      <c r="F63" s="27"/>
      <c r="G63" s="27">
        <v>116466.51570190402</v>
      </c>
      <c r="H63" s="27">
        <v>206256.87000000002</v>
      </c>
      <c r="I63" s="27">
        <v>306048.24</v>
      </c>
      <c r="J63" s="27">
        <v>40082.642201194722</v>
      </c>
      <c r="K63" s="27">
        <v>521493.7</v>
      </c>
      <c r="L63" s="27">
        <v>702931.01</v>
      </c>
      <c r="M63" s="27">
        <v>199234.21000000002</v>
      </c>
      <c r="N63" s="27">
        <v>1129624.8899999994</v>
      </c>
      <c r="O63" s="27"/>
      <c r="P63" s="27"/>
      <c r="Q63" s="27">
        <f t="shared" si="1"/>
        <v>11133489.397903096</v>
      </c>
    </row>
    <row r="64" spans="1:17" ht="15.75" x14ac:dyDescent="0.25">
      <c r="A64" s="10"/>
      <c r="B64" s="10"/>
      <c r="C64" s="25"/>
      <c r="D64" s="26" t="s">
        <v>59</v>
      </c>
      <c r="E64" s="27">
        <v>46176399.140000001</v>
      </c>
      <c r="F64" s="27"/>
      <c r="G64" s="27">
        <v>668638.34000000008</v>
      </c>
      <c r="H64" s="27">
        <v>973861.62000000011</v>
      </c>
      <c r="I64" s="27">
        <v>1372282.49</v>
      </c>
      <c r="J64" s="27">
        <v>0</v>
      </c>
      <c r="K64" s="27">
        <v>2948741.85</v>
      </c>
      <c r="L64" s="27">
        <v>3151855.8200000003</v>
      </c>
      <c r="M64" s="27">
        <v>1162876.1100000001</v>
      </c>
      <c r="N64" s="27">
        <v>6593312.9399999967</v>
      </c>
      <c r="O64" s="27"/>
      <c r="P64" s="27"/>
      <c r="Q64" s="27">
        <f t="shared" si="1"/>
        <v>63047968.310000002</v>
      </c>
    </row>
    <row r="65" spans="1:17" ht="15.75" x14ac:dyDescent="0.25">
      <c r="A65" s="10"/>
      <c r="B65" s="10"/>
      <c r="C65" s="25"/>
      <c r="D65" s="26" t="s">
        <v>60</v>
      </c>
      <c r="E65" s="27">
        <v>8031927.25</v>
      </c>
      <c r="F65" s="27"/>
      <c r="G65" s="27">
        <v>145023.74276232801</v>
      </c>
      <c r="H65" s="27">
        <v>196681.98</v>
      </c>
      <c r="I65" s="27">
        <v>48358.94</v>
      </c>
      <c r="J65" s="27">
        <v>21559.41</v>
      </c>
      <c r="K65" s="27">
        <v>519513.07</v>
      </c>
      <c r="L65" s="27">
        <v>111070.74</v>
      </c>
      <c r="M65" s="27">
        <v>202270.70000000004</v>
      </c>
      <c r="N65" s="27">
        <v>1146841.3599999996</v>
      </c>
      <c r="O65" s="27"/>
      <c r="P65" s="27"/>
      <c r="Q65" s="27">
        <f t="shared" si="1"/>
        <v>10423247.192762328</v>
      </c>
    </row>
    <row r="66" spans="1:17" ht="15.75" x14ac:dyDescent="0.25">
      <c r="A66" s="10"/>
      <c r="B66" s="10"/>
      <c r="C66" s="25"/>
      <c r="D66" s="26" t="s">
        <v>61</v>
      </c>
      <c r="E66" s="27">
        <v>18848642.439999998</v>
      </c>
      <c r="F66" s="27"/>
      <c r="G66" s="27">
        <v>475051.433612703</v>
      </c>
      <c r="H66" s="27">
        <v>465477.49</v>
      </c>
      <c r="I66" s="27">
        <v>88510.89</v>
      </c>
      <c r="J66" s="27">
        <v>36799.69</v>
      </c>
      <c r="K66" s="27">
        <v>1228446.77</v>
      </c>
      <c r="L66" s="27">
        <v>203291.66</v>
      </c>
      <c r="M66" s="27">
        <v>474671.77</v>
      </c>
      <c r="N66" s="27">
        <v>2691309.8900000015</v>
      </c>
      <c r="O66" s="27"/>
      <c r="P66" s="27"/>
      <c r="Q66" s="27">
        <f t="shared" si="1"/>
        <v>24512202.033612702</v>
      </c>
    </row>
    <row r="67" spans="1:17" ht="15.75" x14ac:dyDescent="0.25">
      <c r="A67" s="10"/>
      <c r="B67" s="10"/>
      <c r="C67" s="25"/>
      <c r="D67" s="26" t="s">
        <v>62</v>
      </c>
      <c r="E67" s="27">
        <v>7880409.2300000004</v>
      </c>
      <c r="F67" s="27"/>
      <c r="G67" s="27">
        <v>256824.165260387</v>
      </c>
      <c r="H67" s="27">
        <v>199342.76</v>
      </c>
      <c r="I67" s="27">
        <v>19270.849999999999</v>
      </c>
      <c r="J67" s="27">
        <v>14125.13</v>
      </c>
      <c r="K67" s="27">
        <v>527355.69000000006</v>
      </c>
      <c r="L67" s="27">
        <v>44261.27</v>
      </c>
      <c r="M67" s="27">
        <v>198454.96999999997</v>
      </c>
      <c r="N67" s="27">
        <v>1125206.8100000003</v>
      </c>
      <c r="O67" s="27"/>
      <c r="P67" s="27"/>
      <c r="Q67" s="27">
        <f t="shared" si="1"/>
        <v>10265250.875260387</v>
      </c>
    </row>
    <row r="68" spans="1:17" ht="15.75" x14ac:dyDescent="0.25">
      <c r="A68" s="10"/>
      <c r="B68" s="10"/>
      <c r="C68" s="25"/>
      <c r="D68" s="26" t="s">
        <v>63</v>
      </c>
      <c r="E68" s="27">
        <v>5057312.1199999992</v>
      </c>
      <c r="F68" s="27"/>
      <c r="G68" s="27">
        <v>108535.66865539101</v>
      </c>
      <c r="H68" s="27">
        <v>123301.13</v>
      </c>
      <c r="I68" s="27">
        <v>18855.310000000001</v>
      </c>
      <c r="J68" s="27">
        <v>11337.28</v>
      </c>
      <c r="K68" s="27">
        <v>325779.82</v>
      </c>
      <c r="L68" s="27">
        <v>43306.85</v>
      </c>
      <c r="M68" s="27">
        <v>127359.94999999995</v>
      </c>
      <c r="N68" s="27">
        <v>722110.01</v>
      </c>
      <c r="O68" s="27"/>
      <c r="P68" s="27"/>
      <c r="Q68" s="27">
        <f t="shared" si="1"/>
        <v>6537898.1386553897</v>
      </c>
    </row>
    <row r="69" spans="1:17" ht="15.75" x14ac:dyDescent="0.25">
      <c r="A69" s="10"/>
      <c r="B69" s="10"/>
      <c r="C69" s="25"/>
      <c r="D69" s="26" t="s">
        <v>64</v>
      </c>
      <c r="E69" s="27">
        <v>20601045.080000002</v>
      </c>
      <c r="F69" s="27"/>
      <c r="G69" s="27">
        <v>210063.54</v>
      </c>
      <c r="H69" s="27">
        <v>412406.27999999997</v>
      </c>
      <c r="I69" s="27">
        <v>506652.15999999997</v>
      </c>
      <c r="J69" s="27">
        <v>201883.80337769573</v>
      </c>
      <c r="K69" s="27">
        <v>1248508.53</v>
      </c>
      <c r="L69" s="27">
        <v>1163677.72</v>
      </c>
      <c r="M69" s="27">
        <v>518803.15</v>
      </c>
      <c r="N69" s="27">
        <v>2941527.1900000009</v>
      </c>
      <c r="O69" s="27"/>
      <c r="P69" s="27"/>
      <c r="Q69" s="27">
        <f t="shared" si="1"/>
        <v>27804567.453377698</v>
      </c>
    </row>
    <row r="70" spans="1:17" ht="15.75" x14ac:dyDescent="0.25">
      <c r="A70" s="10"/>
      <c r="B70" s="10"/>
      <c r="C70" s="25"/>
      <c r="D70" s="26" t="s">
        <v>65</v>
      </c>
      <c r="E70" s="27">
        <v>13703415.350000001</v>
      </c>
      <c r="F70" s="27"/>
      <c r="G70" s="27">
        <v>259782.23</v>
      </c>
      <c r="H70" s="27">
        <v>340722.88999999996</v>
      </c>
      <c r="I70" s="27">
        <v>446813.8</v>
      </c>
      <c r="J70" s="27">
        <v>178336.13173667746</v>
      </c>
      <c r="K70" s="27">
        <v>884921.25</v>
      </c>
      <c r="L70" s="27">
        <v>1026241.1</v>
      </c>
      <c r="M70" s="27">
        <v>345097.76000000007</v>
      </c>
      <c r="N70" s="27">
        <v>1956646.7899999993</v>
      </c>
      <c r="O70" s="27"/>
      <c r="P70" s="27"/>
      <c r="Q70" s="27">
        <f t="shared" si="1"/>
        <v>19141977.301736683</v>
      </c>
    </row>
    <row r="71" spans="1:17" ht="15.75" x14ac:dyDescent="0.25">
      <c r="A71" s="10"/>
      <c r="B71" s="10"/>
      <c r="C71" s="25"/>
      <c r="D71" s="26" t="s">
        <v>66</v>
      </c>
      <c r="E71" s="27">
        <v>35894294.450000003</v>
      </c>
      <c r="F71" s="27"/>
      <c r="G71" s="27">
        <v>159166.99316955497</v>
      </c>
      <c r="H71" s="27">
        <v>894526.59000000008</v>
      </c>
      <c r="I71" s="27">
        <v>1318677.3</v>
      </c>
      <c r="J71" s="27">
        <v>179844.27279491103</v>
      </c>
      <c r="K71" s="27">
        <v>2302037.92</v>
      </c>
      <c r="L71" s="27">
        <v>3028735.52</v>
      </c>
      <c r="M71" s="27">
        <v>903938.30999999994</v>
      </c>
      <c r="N71" s="27">
        <v>5125179.129999999</v>
      </c>
      <c r="O71" s="27"/>
      <c r="P71" s="27"/>
      <c r="Q71" s="27">
        <f t="shared" si="1"/>
        <v>49806400.485964477</v>
      </c>
    </row>
    <row r="72" spans="1:17" ht="15.75" x14ac:dyDescent="0.25">
      <c r="A72" s="10"/>
      <c r="B72" s="10"/>
      <c r="C72" s="25"/>
      <c r="D72" s="26" t="s">
        <v>67</v>
      </c>
      <c r="E72" s="27">
        <v>9797836.3500000015</v>
      </c>
      <c r="F72" s="27"/>
      <c r="G72" s="27">
        <v>414761.63537818799</v>
      </c>
      <c r="H72" s="27">
        <v>243618.78000000003</v>
      </c>
      <c r="I72" s="27">
        <v>292854.71000000002</v>
      </c>
      <c r="J72" s="27">
        <v>107425.35</v>
      </c>
      <c r="K72" s="27">
        <v>636257.7699999999</v>
      </c>
      <c r="L72" s="27">
        <v>672628.15999999992</v>
      </c>
      <c r="M72" s="27">
        <v>246742.19000000003</v>
      </c>
      <c r="N72" s="27">
        <v>1398987.3099999998</v>
      </c>
      <c r="O72" s="27"/>
      <c r="P72" s="27"/>
      <c r="Q72" s="27">
        <f t="shared" si="1"/>
        <v>13811112.255378189</v>
      </c>
    </row>
    <row r="73" spans="1:17" ht="15.75" x14ac:dyDescent="0.25">
      <c r="A73" s="10"/>
      <c r="B73" s="10"/>
      <c r="C73" s="25"/>
      <c r="D73" s="26" t="s">
        <v>68</v>
      </c>
      <c r="E73" s="27">
        <v>33491125.690000005</v>
      </c>
      <c r="F73" s="27"/>
      <c r="G73" s="27">
        <v>312221.38</v>
      </c>
      <c r="H73" s="27">
        <v>320482.55999999994</v>
      </c>
      <c r="I73" s="27">
        <v>184397.7</v>
      </c>
      <c r="J73" s="27">
        <v>82892.22</v>
      </c>
      <c r="K73" s="27">
        <v>2184973.77</v>
      </c>
      <c r="L73" s="27">
        <v>423524.27999999997</v>
      </c>
      <c r="M73" s="27">
        <v>843418.49000000011</v>
      </c>
      <c r="N73" s="27">
        <v>4782041.8100000015</v>
      </c>
      <c r="O73" s="27"/>
      <c r="P73" s="27"/>
      <c r="Q73" s="27">
        <f t="shared" si="1"/>
        <v>42625077.900000021</v>
      </c>
    </row>
    <row r="74" spans="1:17" ht="15.75" x14ac:dyDescent="0.25">
      <c r="A74" s="10"/>
      <c r="B74" s="10"/>
      <c r="C74" s="25"/>
      <c r="D74" s="26" t="s">
        <v>69</v>
      </c>
      <c r="E74" s="27">
        <v>195729083.74000001</v>
      </c>
      <c r="F74" s="27"/>
      <c r="G74" s="27">
        <v>1300072.478264712</v>
      </c>
      <c r="H74" s="27">
        <v>4353273.8</v>
      </c>
      <c r="I74" s="27">
        <v>5365454.3500000006</v>
      </c>
      <c r="J74" s="27">
        <v>0</v>
      </c>
      <c r="K74" s="27">
        <v>12975176.529999999</v>
      </c>
      <c r="L74" s="27">
        <v>12323363.74</v>
      </c>
      <c r="M74" s="27">
        <v>4929112.95</v>
      </c>
      <c r="N74" s="27">
        <v>27947244.589999992</v>
      </c>
      <c r="O74" s="27"/>
      <c r="P74" s="27"/>
      <c r="Q74" s="27">
        <f t="shared" ref="Q74:Q105" si="2">SUM(E74:N74)</f>
        <v>264922782.17826474</v>
      </c>
    </row>
    <row r="75" spans="1:17" ht="15.75" x14ac:dyDescent="0.25">
      <c r="A75" s="10"/>
      <c r="B75" s="10"/>
      <c r="C75" s="25"/>
      <c r="D75" s="26" t="s">
        <v>70</v>
      </c>
      <c r="E75" s="27">
        <v>70063444.849999994</v>
      </c>
      <c r="F75" s="27"/>
      <c r="G75" s="27">
        <v>2373164.0074481172</v>
      </c>
      <c r="H75" s="27">
        <v>1514704.0199999998</v>
      </c>
      <c r="I75" s="27">
        <v>1991495.16</v>
      </c>
      <c r="J75" s="27">
        <v>564366.82286366471</v>
      </c>
      <c r="K75" s="27">
        <v>4559240.38</v>
      </c>
      <c r="L75" s="27">
        <v>4574062.3</v>
      </c>
      <c r="M75" s="27">
        <v>1764431.8000000003</v>
      </c>
      <c r="N75" s="27">
        <v>10004032.98</v>
      </c>
      <c r="O75" s="27"/>
      <c r="P75" s="27"/>
      <c r="Q75" s="27">
        <f t="shared" si="2"/>
        <v>97408942.32031177</v>
      </c>
    </row>
    <row r="76" spans="1:17" ht="15.75" x14ac:dyDescent="0.25">
      <c r="A76" s="10"/>
      <c r="B76" s="10"/>
      <c r="C76" s="25"/>
      <c r="D76" s="26" t="s">
        <v>71</v>
      </c>
      <c r="E76" s="27">
        <v>44824033.450000003</v>
      </c>
      <c r="F76" s="27"/>
      <c r="G76" s="27">
        <v>642565.87999999989</v>
      </c>
      <c r="H76" s="27">
        <v>961739.69</v>
      </c>
      <c r="I76" s="27">
        <v>1445885.74</v>
      </c>
      <c r="J76" s="27">
        <v>1518776.4290223895</v>
      </c>
      <c r="K76" s="27">
        <v>2919687.45</v>
      </c>
      <c r="L76" s="27">
        <v>3320907.6300000004</v>
      </c>
      <c r="M76" s="27">
        <v>1128818.98</v>
      </c>
      <c r="N76" s="27">
        <v>6400214.9799999995</v>
      </c>
      <c r="O76" s="27"/>
      <c r="P76" s="27"/>
      <c r="Q76" s="27">
        <f t="shared" si="2"/>
        <v>63162630.229022391</v>
      </c>
    </row>
    <row r="77" spans="1:17" ht="15.75" x14ac:dyDescent="0.25">
      <c r="A77" s="10"/>
      <c r="B77" s="10"/>
      <c r="C77" s="25"/>
      <c r="D77" s="26" t="s">
        <v>72</v>
      </c>
      <c r="E77" s="27">
        <v>7412839.9299999997</v>
      </c>
      <c r="F77" s="27"/>
      <c r="G77" s="27">
        <v>140162.384243762</v>
      </c>
      <c r="H77" s="27">
        <v>185084.73</v>
      </c>
      <c r="I77" s="27">
        <v>26283.16</v>
      </c>
      <c r="J77" s="27">
        <v>12080.71</v>
      </c>
      <c r="K77" s="27">
        <v>489164.89</v>
      </c>
      <c r="L77" s="27">
        <v>60367.119999999995</v>
      </c>
      <c r="M77" s="27">
        <v>186680.05000000002</v>
      </c>
      <c r="N77" s="27">
        <v>1058444.79</v>
      </c>
      <c r="O77" s="27"/>
      <c r="P77" s="27"/>
      <c r="Q77" s="27">
        <f t="shared" si="2"/>
        <v>9571107.7642437629</v>
      </c>
    </row>
    <row r="78" spans="1:17" ht="15.75" x14ac:dyDescent="0.25">
      <c r="A78" s="10"/>
      <c r="B78" s="10"/>
      <c r="C78" s="25"/>
      <c r="D78" s="26" t="s">
        <v>73</v>
      </c>
      <c r="E78" s="27">
        <v>6758144.6600000001</v>
      </c>
      <c r="F78" s="27"/>
      <c r="G78" s="27">
        <v>149944.46435567801</v>
      </c>
      <c r="H78" s="27">
        <v>166972.77999999997</v>
      </c>
      <c r="I78" s="27">
        <v>47320.08</v>
      </c>
      <c r="J78" s="27">
        <v>28436.12</v>
      </c>
      <c r="K78" s="27">
        <v>439681.37</v>
      </c>
      <c r="L78" s="27">
        <v>108684.69</v>
      </c>
      <c r="M78" s="27">
        <v>170192.57</v>
      </c>
      <c r="N78" s="27">
        <v>964964.00999999978</v>
      </c>
      <c r="O78" s="27"/>
      <c r="P78" s="27"/>
      <c r="Q78" s="27">
        <f t="shared" si="2"/>
        <v>8834340.7443556786</v>
      </c>
    </row>
    <row r="79" spans="1:17" ht="15.75" x14ac:dyDescent="0.25">
      <c r="A79" s="10"/>
      <c r="B79" s="10"/>
      <c r="C79" s="25"/>
      <c r="D79" s="26" t="s">
        <v>74</v>
      </c>
      <c r="E79" s="27">
        <v>8561626.3100000005</v>
      </c>
      <c r="F79" s="27"/>
      <c r="G79" s="27">
        <v>125525.28082546602</v>
      </c>
      <c r="H79" s="27">
        <v>207844.62999999998</v>
      </c>
      <c r="I79" s="27">
        <v>55579.02</v>
      </c>
      <c r="J79" s="27">
        <v>20072.560000000001</v>
      </c>
      <c r="K79" s="27">
        <v>548599.42000000004</v>
      </c>
      <c r="L79" s="27">
        <v>127653.8</v>
      </c>
      <c r="M79" s="27">
        <v>215610.28999999995</v>
      </c>
      <c r="N79" s="27">
        <v>1222474.6400000001</v>
      </c>
      <c r="O79" s="27"/>
      <c r="P79" s="27"/>
      <c r="Q79" s="27">
        <f t="shared" si="2"/>
        <v>11084985.950825468</v>
      </c>
    </row>
    <row r="80" spans="1:17" ht="15.75" x14ac:dyDescent="0.25">
      <c r="A80" s="10"/>
      <c r="B80" s="10"/>
      <c r="C80" s="25"/>
      <c r="D80" s="26" t="s">
        <v>75</v>
      </c>
      <c r="E80" s="27">
        <v>3278387.71</v>
      </c>
      <c r="F80" s="27"/>
      <c r="G80" s="27">
        <v>81747.702818206002</v>
      </c>
      <c r="H80" s="27">
        <v>73988.429999999993</v>
      </c>
      <c r="I80" s="27">
        <v>19738.34</v>
      </c>
      <c r="J80" s="27">
        <v>6690.85</v>
      </c>
      <c r="K80" s="27">
        <v>195618.04</v>
      </c>
      <c r="L80" s="27">
        <v>45334.99</v>
      </c>
      <c r="M80" s="27">
        <v>82560.67</v>
      </c>
      <c r="N80" s="27">
        <v>468105.6500000002</v>
      </c>
      <c r="O80" s="27"/>
      <c r="P80" s="27"/>
      <c r="Q80" s="27">
        <f t="shared" si="2"/>
        <v>4252172.3828182062</v>
      </c>
    </row>
    <row r="81" spans="1:17" ht="15.75" x14ac:dyDescent="0.25">
      <c r="A81" s="10"/>
      <c r="B81" s="10"/>
      <c r="C81" s="25"/>
      <c r="D81" s="26" t="s">
        <v>76</v>
      </c>
      <c r="E81" s="27">
        <v>14972286.520000001</v>
      </c>
      <c r="F81" s="27"/>
      <c r="G81" s="27">
        <v>415383.42441914504</v>
      </c>
      <c r="H81" s="27">
        <v>378950.54000000004</v>
      </c>
      <c r="I81" s="27">
        <v>99211.15</v>
      </c>
      <c r="J81" s="27">
        <v>49809.68</v>
      </c>
      <c r="K81" s="27">
        <v>1000100.61</v>
      </c>
      <c r="L81" s="27">
        <v>227868</v>
      </c>
      <c r="M81" s="27">
        <v>377052.14999999997</v>
      </c>
      <c r="N81" s="27">
        <v>2137823</v>
      </c>
      <c r="O81" s="27"/>
      <c r="P81" s="27"/>
      <c r="Q81" s="27">
        <f t="shared" si="2"/>
        <v>19658485.074419145</v>
      </c>
    </row>
    <row r="82" spans="1:17" ht="15.75" x14ac:dyDescent="0.25">
      <c r="A82" s="10"/>
      <c r="B82" s="10"/>
      <c r="C82" s="25"/>
      <c r="D82" s="26" t="s">
        <v>77</v>
      </c>
      <c r="E82" s="27">
        <v>8648067.7000000011</v>
      </c>
      <c r="F82" s="27"/>
      <c r="G82" s="27">
        <v>205687.47200382501</v>
      </c>
      <c r="H82" s="27">
        <v>222653.92</v>
      </c>
      <c r="I82" s="27">
        <v>32100.78</v>
      </c>
      <c r="J82" s="27">
        <v>20815.98</v>
      </c>
      <c r="K82" s="27">
        <v>587812.48</v>
      </c>
      <c r="L82" s="27">
        <v>73729.009999999995</v>
      </c>
      <c r="M82" s="27">
        <v>217787.17000000004</v>
      </c>
      <c r="N82" s="27">
        <v>1234817.2199999997</v>
      </c>
      <c r="O82" s="27"/>
      <c r="P82" s="27"/>
      <c r="Q82" s="27">
        <f t="shared" si="2"/>
        <v>11243471.732003827</v>
      </c>
    </row>
    <row r="83" spans="1:17" ht="15.75" x14ac:dyDescent="0.25">
      <c r="A83" s="10"/>
      <c r="B83" s="10"/>
      <c r="C83" s="25"/>
      <c r="D83" s="26" t="s">
        <v>78</v>
      </c>
      <c r="E83" s="27">
        <v>4178409.5300000003</v>
      </c>
      <c r="F83" s="27"/>
      <c r="G83" s="27">
        <v>184966.91606256098</v>
      </c>
      <c r="H83" s="27">
        <v>104302.63</v>
      </c>
      <c r="I83" s="27">
        <v>83368.53</v>
      </c>
      <c r="J83" s="27">
        <v>42932.97</v>
      </c>
      <c r="K83" s="27">
        <v>272079.5</v>
      </c>
      <c r="L83" s="27">
        <v>191480.69</v>
      </c>
      <c r="M83" s="27">
        <v>105226.22999999998</v>
      </c>
      <c r="N83" s="27">
        <v>596615.57999999996</v>
      </c>
      <c r="O83" s="27"/>
      <c r="P83" s="27"/>
      <c r="Q83" s="27">
        <f t="shared" si="2"/>
        <v>5759382.5760625619</v>
      </c>
    </row>
    <row r="84" spans="1:17" ht="15.75" x14ac:dyDescent="0.25">
      <c r="A84" s="10"/>
      <c r="B84" s="10"/>
      <c r="C84" s="25"/>
      <c r="D84" s="26" t="s">
        <v>79</v>
      </c>
      <c r="E84" s="27">
        <v>58072403.790000007</v>
      </c>
      <c r="F84" s="27"/>
      <c r="G84" s="27">
        <v>929908.3</v>
      </c>
      <c r="H84" s="27">
        <v>1256566.3699999999</v>
      </c>
      <c r="I84" s="27">
        <v>2402728.0099999998</v>
      </c>
      <c r="J84" s="27">
        <v>1963282.6080376392</v>
      </c>
      <c r="K84" s="27">
        <v>3759885.06</v>
      </c>
      <c r="L84" s="27">
        <v>5518581.1100000003</v>
      </c>
      <c r="M84" s="27">
        <v>1462457.2900000003</v>
      </c>
      <c r="N84" s="27">
        <v>8291888.0500000017</v>
      </c>
      <c r="O84" s="27"/>
      <c r="P84" s="27"/>
      <c r="Q84" s="27">
        <f t="shared" si="2"/>
        <v>83657700.58803764</v>
      </c>
    </row>
    <row r="85" spans="1:17" ht="15.75" x14ac:dyDescent="0.25">
      <c r="A85" s="10"/>
      <c r="B85" s="10"/>
      <c r="C85" s="25"/>
      <c r="D85" s="26" t="s">
        <v>80</v>
      </c>
      <c r="E85" s="27">
        <v>22875779.620000001</v>
      </c>
      <c r="F85" s="27"/>
      <c r="G85" s="27">
        <v>292831.90920720703</v>
      </c>
      <c r="H85" s="27">
        <v>426819.09</v>
      </c>
      <c r="I85" s="27">
        <v>266052.11</v>
      </c>
      <c r="J85" s="27">
        <v>126382.76</v>
      </c>
      <c r="K85" s="27">
        <v>1306713.1600000001</v>
      </c>
      <c r="L85" s="27">
        <v>611068</v>
      </c>
      <c r="M85" s="27">
        <v>576088.57999999996</v>
      </c>
      <c r="N85" s="27">
        <v>3266325.9300000016</v>
      </c>
      <c r="O85" s="27"/>
      <c r="P85" s="27"/>
      <c r="Q85" s="27">
        <f t="shared" si="2"/>
        <v>29748061.15920721</v>
      </c>
    </row>
    <row r="86" spans="1:17" ht="15.75" x14ac:dyDescent="0.25">
      <c r="A86" s="10"/>
      <c r="B86" s="10"/>
      <c r="C86" s="25"/>
      <c r="D86" s="26" t="s">
        <v>81</v>
      </c>
      <c r="E86" s="27">
        <v>6725483.5499999998</v>
      </c>
      <c r="F86" s="27"/>
      <c r="G86" s="27">
        <v>96861.650825466</v>
      </c>
      <c r="H86" s="27">
        <v>163976.10999999999</v>
      </c>
      <c r="I86" s="27">
        <v>53397.41</v>
      </c>
      <c r="J86" s="27">
        <v>9004.7169652540088</v>
      </c>
      <c r="K86" s="27">
        <v>431311.65</v>
      </c>
      <c r="L86" s="27">
        <v>122643.09</v>
      </c>
      <c r="M86" s="27">
        <v>169370.07000000004</v>
      </c>
      <c r="N86" s="27">
        <v>960300.46000000008</v>
      </c>
      <c r="O86" s="27"/>
      <c r="P86" s="27"/>
      <c r="Q86" s="27">
        <f t="shared" si="2"/>
        <v>8732348.7077907212</v>
      </c>
    </row>
    <row r="87" spans="1:17" ht="15.75" x14ac:dyDescent="0.25">
      <c r="A87" s="10"/>
      <c r="B87" s="10"/>
      <c r="C87" s="25"/>
      <c r="D87" s="26" t="s">
        <v>82</v>
      </c>
      <c r="E87" s="27">
        <v>7430275.5300000003</v>
      </c>
      <c r="F87" s="27"/>
      <c r="G87" s="27">
        <v>114248.91618224102</v>
      </c>
      <c r="H87" s="27">
        <v>185652.96999999997</v>
      </c>
      <c r="I87" s="27">
        <v>25244.3</v>
      </c>
      <c r="J87" s="27">
        <v>12080.71</v>
      </c>
      <c r="K87" s="27">
        <v>490442.7</v>
      </c>
      <c r="L87" s="27">
        <v>57981.08</v>
      </c>
      <c r="M87" s="27">
        <v>187119.09999999998</v>
      </c>
      <c r="N87" s="27">
        <v>1060934.3500000003</v>
      </c>
      <c r="O87" s="27"/>
      <c r="P87" s="27"/>
      <c r="Q87" s="27">
        <f t="shared" si="2"/>
        <v>9563979.6561822407</v>
      </c>
    </row>
    <row r="88" spans="1:17" ht="15.75" x14ac:dyDescent="0.25">
      <c r="A88" s="10"/>
      <c r="B88" s="10"/>
      <c r="C88" s="25"/>
      <c r="D88" s="26" t="s">
        <v>83</v>
      </c>
      <c r="E88" s="27">
        <v>81894127.330000013</v>
      </c>
      <c r="F88" s="27"/>
      <c r="G88" s="27">
        <v>341857.58999999997</v>
      </c>
      <c r="H88" s="27">
        <v>1804587.97</v>
      </c>
      <c r="I88" s="27">
        <v>1507542.1</v>
      </c>
      <c r="J88" s="27">
        <v>238347.44897893516</v>
      </c>
      <c r="K88" s="27">
        <v>5505001.7600000007</v>
      </c>
      <c r="L88" s="27">
        <v>3462519.8200000003</v>
      </c>
      <c r="M88" s="27">
        <v>2062367.96</v>
      </c>
      <c r="N88" s="27">
        <v>11693281.139999995</v>
      </c>
      <c r="O88" s="27"/>
      <c r="P88" s="27"/>
      <c r="Q88" s="27">
        <f t="shared" si="2"/>
        <v>108509633.11897895</v>
      </c>
    </row>
    <row r="89" spans="1:17" ht="15.75" x14ac:dyDescent="0.25">
      <c r="A89" s="10"/>
      <c r="B89" s="10"/>
      <c r="C89" s="25"/>
      <c r="D89" s="26" t="s">
        <v>84</v>
      </c>
      <c r="E89" s="27">
        <v>11653870.43</v>
      </c>
      <c r="F89" s="27"/>
      <c r="G89" s="27">
        <v>165074.94925352899</v>
      </c>
      <c r="H89" s="27">
        <v>276529.07</v>
      </c>
      <c r="I89" s="27">
        <v>42801.04</v>
      </c>
      <c r="J89" s="27">
        <v>25276.55</v>
      </c>
      <c r="K89" s="27">
        <v>729682.27</v>
      </c>
      <c r="L89" s="27">
        <v>98305.36</v>
      </c>
      <c r="M89" s="27">
        <v>293483.33999999997</v>
      </c>
      <c r="N89" s="27">
        <v>1664001.7700000005</v>
      </c>
      <c r="O89" s="27"/>
      <c r="P89" s="27"/>
      <c r="Q89" s="27">
        <f t="shared" si="2"/>
        <v>14949024.779253528</v>
      </c>
    </row>
    <row r="90" spans="1:17" ht="15.75" x14ac:dyDescent="0.25">
      <c r="A90" s="10"/>
      <c r="B90" s="10"/>
      <c r="C90" s="25"/>
      <c r="D90" s="26" t="s">
        <v>85</v>
      </c>
      <c r="E90" s="27">
        <v>11243273.859999999</v>
      </c>
      <c r="F90" s="27"/>
      <c r="G90" s="27">
        <v>86719.060296883996</v>
      </c>
      <c r="H90" s="27">
        <v>280140.32</v>
      </c>
      <c r="I90" s="27">
        <v>210057.54</v>
      </c>
      <c r="J90" s="27">
        <v>64492.38</v>
      </c>
      <c r="K90" s="27">
        <v>727669.71</v>
      </c>
      <c r="L90" s="27">
        <v>482459.77999999997</v>
      </c>
      <c r="M90" s="27">
        <v>283143.13</v>
      </c>
      <c r="N90" s="27">
        <v>1605374.6099999994</v>
      </c>
      <c r="O90" s="27"/>
      <c r="P90" s="27"/>
      <c r="Q90" s="27">
        <f t="shared" si="2"/>
        <v>14983330.390296884</v>
      </c>
    </row>
    <row r="91" spans="1:17" ht="15.75" x14ac:dyDescent="0.25">
      <c r="A91" s="10"/>
      <c r="B91" s="10"/>
      <c r="C91" s="25"/>
      <c r="D91" s="26" t="s">
        <v>86</v>
      </c>
      <c r="E91" s="27">
        <v>14466162.379999999</v>
      </c>
      <c r="F91" s="27"/>
      <c r="G91" s="27">
        <v>199467.82881175002</v>
      </c>
      <c r="H91" s="27">
        <v>359458.92</v>
      </c>
      <c r="I91" s="27">
        <v>176658.19</v>
      </c>
      <c r="J91" s="27">
        <v>75272.09</v>
      </c>
      <c r="K91" s="27">
        <v>944020.35000000009</v>
      </c>
      <c r="L91" s="27">
        <v>405748.19999999995</v>
      </c>
      <c r="M91" s="27">
        <v>364306.26000000007</v>
      </c>
      <c r="N91" s="27">
        <v>2065555.9199999997</v>
      </c>
      <c r="O91" s="27"/>
      <c r="P91" s="27"/>
      <c r="Q91" s="27">
        <f t="shared" si="2"/>
        <v>19056650.138811745</v>
      </c>
    </row>
    <row r="92" spans="1:17" ht="15.75" x14ac:dyDescent="0.25">
      <c r="A92" s="10"/>
      <c r="B92" s="10"/>
      <c r="C92" s="25"/>
      <c r="D92" s="26" t="s">
        <v>87</v>
      </c>
      <c r="E92" s="27">
        <v>88640484.599999994</v>
      </c>
      <c r="F92" s="27"/>
      <c r="G92" s="27">
        <v>367482.88518327108</v>
      </c>
      <c r="H92" s="27">
        <v>1878126.91</v>
      </c>
      <c r="I92" s="27">
        <v>2396339.02</v>
      </c>
      <c r="J92" s="27">
        <v>447733.63476156554</v>
      </c>
      <c r="K92" s="27">
        <v>5675782.2000000002</v>
      </c>
      <c r="L92" s="27">
        <v>5503906.9000000004</v>
      </c>
      <c r="M92" s="27">
        <v>2232263.7899999996</v>
      </c>
      <c r="N92" s="27">
        <v>12656562.129999995</v>
      </c>
      <c r="O92" s="27"/>
      <c r="P92" s="27"/>
      <c r="Q92" s="27">
        <f t="shared" si="2"/>
        <v>119798682.06994484</v>
      </c>
    </row>
    <row r="93" spans="1:17" ht="15.75" x14ac:dyDescent="0.25">
      <c r="A93" s="10"/>
      <c r="B93" s="10"/>
      <c r="C93" s="25"/>
      <c r="D93" s="26" t="s">
        <v>88</v>
      </c>
      <c r="E93" s="27">
        <v>3099611.2</v>
      </c>
      <c r="F93" s="27"/>
      <c r="G93" s="27">
        <v>106243.582933953</v>
      </c>
      <c r="H93" s="27">
        <v>77636.710000000006</v>
      </c>
      <c r="I93" s="27">
        <v>55630.96</v>
      </c>
      <c r="J93" s="27">
        <v>25090.7</v>
      </c>
      <c r="K93" s="27">
        <v>202725.9</v>
      </c>
      <c r="L93" s="27">
        <v>127773.09999999999</v>
      </c>
      <c r="M93" s="27">
        <v>78058.49000000002</v>
      </c>
      <c r="N93" s="27">
        <v>442578.97000000003</v>
      </c>
      <c r="O93" s="27"/>
      <c r="P93" s="27"/>
      <c r="Q93" s="27">
        <f t="shared" si="2"/>
        <v>4215349.6129339533</v>
      </c>
    </row>
    <row r="94" spans="1:17" ht="15.75" x14ac:dyDescent="0.25">
      <c r="A94" s="10"/>
      <c r="B94" s="10"/>
      <c r="C94" s="25"/>
      <c r="D94" s="26" t="s">
        <v>89</v>
      </c>
      <c r="E94" s="27">
        <v>4574762.91</v>
      </c>
      <c r="F94" s="27"/>
      <c r="G94" s="27">
        <v>28264.310000000005</v>
      </c>
      <c r="H94" s="27">
        <v>74946.039999999979</v>
      </c>
      <c r="I94" s="27">
        <v>11894.95</v>
      </c>
      <c r="J94" s="27">
        <v>7805.99</v>
      </c>
      <c r="K94" s="27">
        <v>288818.92000000004</v>
      </c>
      <c r="L94" s="27">
        <v>27320.3</v>
      </c>
      <c r="M94" s="27">
        <v>115207.73999999999</v>
      </c>
      <c r="N94" s="27">
        <v>653208.99</v>
      </c>
      <c r="O94" s="27"/>
      <c r="P94" s="27"/>
      <c r="Q94" s="27">
        <f t="shared" si="2"/>
        <v>5782230.1500000004</v>
      </c>
    </row>
    <row r="95" spans="1:17" ht="15.75" x14ac:dyDescent="0.25">
      <c r="A95" s="10"/>
      <c r="B95" s="10"/>
      <c r="C95" s="25"/>
      <c r="D95" s="26" t="s">
        <v>90</v>
      </c>
      <c r="E95" s="27">
        <v>43284541.840000004</v>
      </c>
      <c r="F95" s="27"/>
      <c r="G95" s="27">
        <v>274956.35831187904</v>
      </c>
      <c r="H95" s="27">
        <v>971350.58000000007</v>
      </c>
      <c r="I95" s="27">
        <v>1942149.3</v>
      </c>
      <c r="J95" s="27">
        <v>280299.00930876227</v>
      </c>
      <c r="K95" s="27">
        <v>2871258.1300000004</v>
      </c>
      <c r="L95" s="27">
        <v>4460724.8099999996</v>
      </c>
      <c r="M95" s="27">
        <v>1090049.4700000002</v>
      </c>
      <c r="N95" s="27">
        <v>6180398.1000000015</v>
      </c>
      <c r="O95" s="27"/>
      <c r="P95" s="27"/>
      <c r="Q95" s="27">
        <f t="shared" si="2"/>
        <v>61355727.597620644</v>
      </c>
    </row>
    <row r="96" spans="1:17" ht="15.75" x14ac:dyDescent="0.25">
      <c r="A96" s="10"/>
      <c r="B96" s="10"/>
      <c r="C96" s="25"/>
      <c r="D96" s="26" t="s">
        <v>91</v>
      </c>
      <c r="E96" s="27">
        <v>31063890.850000001</v>
      </c>
      <c r="F96" s="27"/>
      <c r="G96" s="27">
        <v>618595.66</v>
      </c>
      <c r="H96" s="27">
        <v>676414.30999999994</v>
      </c>
      <c r="I96" s="27">
        <v>878200.54</v>
      </c>
      <c r="J96" s="27">
        <v>372174.83870439668</v>
      </c>
      <c r="K96" s="27">
        <v>2069666.6300000001</v>
      </c>
      <c r="L96" s="27">
        <v>2017049.33</v>
      </c>
      <c r="M96" s="27">
        <v>782292.59999999986</v>
      </c>
      <c r="N96" s="27">
        <v>4435468.3100000015</v>
      </c>
      <c r="O96" s="27"/>
      <c r="P96" s="27"/>
      <c r="Q96" s="27">
        <f t="shared" si="2"/>
        <v>42913753.068704404</v>
      </c>
    </row>
    <row r="97" spans="1:17" ht="15.75" x14ac:dyDescent="0.25">
      <c r="A97" s="10"/>
      <c r="B97" s="10"/>
      <c r="C97" s="25"/>
      <c r="D97" s="26" t="s">
        <v>92</v>
      </c>
      <c r="E97" s="27">
        <v>5464470.7299999995</v>
      </c>
      <c r="F97" s="27"/>
      <c r="G97" s="27">
        <v>108523.17027365003</v>
      </c>
      <c r="H97" s="27">
        <v>130492.40000000001</v>
      </c>
      <c r="I97" s="27">
        <v>43060.75</v>
      </c>
      <c r="J97" s="27">
        <v>20258.41</v>
      </c>
      <c r="K97" s="27">
        <v>343317.88</v>
      </c>
      <c r="L97" s="27">
        <v>98901.87</v>
      </c>
      <c r="M97" s="27">
        <v>137613.56</v>
      </c>
      <c r="N97" s="27">
        <v>780246.21999999962</v>
      </c>
      <c r="O97" s="27"/>
      <c r="P97" s="27"/>
      <c r="Q97" s="27">
        <f t="shared" si="2"/>
        <v>7126884.9902736498</v>
      </c>
    </row>
    <row r="98" spans="1:17" ht="15.75" x14ac:dyDescent="0.25">
      <c r="A98" s="10"/>
      <c r="B98" s="10"/>
      <c r="C98" s="25"/>
      <c r="D98" s="26" t="s">
        <v>93</v>
      </c>
      <c r="E98" s="27">
        <v>20347614.649999999</v>
      </c>
      <c r="F98" s="27"/>
      <c r="G98" s="27">
        <v>490550.23194223706</v>
      </c>
      <c r="H98" s="27">
        <v>206960.40999999997</v>
      </c>
      <c r="I98" s="27">
        <v>241327.24</v>
      </c>
      <c r="J98" s="27">
        <v>110584.92</v>
      </c>
      <c r="K98" s="27">
        <v>1368224.14</v>
      </c>
      <c r="L98" s="27">
        <v>554279.94999999995</v>
      </c>
      <c r="M98" s="27">
        <v>512420.89999999997</v>
      </c>
      <c r="N98" s="27">
        <v>2905341.1099999994</v>
      </c>
      <c r="O98" s="27"/>
      <c r="P98" s="27"/>
      <c r="Q98" s="27">
        <f t="shared" si="2"/>
        <v>26737303.551942233</v>
      </c>
    </row>
    <row r="99" spans="1:17" ht="15.75" x14ac:dyDescent="0.25">
      <c r="A99" s="10"/>
      <c r="B99" s="10"/>
      <c r="C99" s="25"/>
      <c r="D99" s="26" t="s">
        <v>94</v>
      </c>
      <c r="E99" s="27">
        <v>9569699.8599999994</v>
      </c>
      <c r="F99" s="27"/>
      <c r="G99" s="27">
        <v>388353.85480283195</v>
      </c>
      <c r="H99" s="27">
        <v>240757.87999999998</v>
      </c>
      <c r="I99" s="27">
        <v>111417.76</v>
      </c>
      <c r="J99" s="27">
        <v>56686.39</v>
      </c>
      <c r="K99" s="27">
        <v>633063.22</v>
      </c>
      <c r="L99" s="27">
        <v>255904.11</v>
      </c>
      <c r="M99" s="27">
        <v>240996.94999999998</v>
      </c>
      <c r="N99" s="27">
        <v>1366412.7499999998</v>
      </c>
      <c r="O99" s="27"/>
      <c r="P99" s="27"/>
      <c r="Q99" s="27">
        <f t="shared" si="2"/>
        <v>12863292.774802832</v>
      </c>
    </row>
    <row r="100" spans="1:17" ht="15.75" x14ac:dyDescent="0.25">
      <c r="A100" s="10"/>
      <c r="B100" s="10"/>
      <c r="C100" s="25"/>
      <c r="D100" s="26" t="s">
        <v>95</v>
      </c>
      <c r="E100" s="27">
        <v>26331961.640000001</v>
      </c>
      <c r="F100" s="27"/>
      <c r="G100" s="27">
        <v>448494.51776220405</v>
      </c>
      <c r="H100" s="27">
        <v>561127.66999999993</v>
      </c>
      <c r="I100" s="27">
        <v>259091.75</v>
      </c>
      <c r="J100" s="27">
        <v>132887.76</v>
      </c>
      <c r="K100" s="27">
        <v>1729303.7</v>
      </c>
      <c r="L100" s="27">
        <v>595081.45000000007</v>
      </c>
      <c r="M100" s="27">
        <v>663126.79999999981</v>
      </c>
      <c r="N100" s="27">
        <v>3759818.209999999</v>
      </c>
      <c r="O100" s="27"/>
      <c r="P100" s="27"/>
      <c r="Q100" s="27">
        <f t="shared" si="2"/>
        <v>34480893.497762203</v>
      </c>
    </row>
    <row r="101" spans="1:17" ht="15.75" x14ac:dyDescent="0.25">
      <c r="A101" s="10"/>
      <c r="B101" s="10"/>
      <c r="C101" s="25"/>
      <c r="D101" s="26" t="s">
        <v>96</v>
      </c>
      <c r="E101" s="27">
        <v>18290702.559999999</v>
      </c>
      <c r="F101" s="27"/>
      <c r="G101" s="27">
        <v>164570.56768296103</v>
      </c>
      <c r="H101" s="27">
        <v>457496.85000000003</v>
      </c>
      <c r="I101" s="27">
        <v>96042.63</v>
      </c>
      <c r="J101" s="27">
        <v>35870.400000000001</v>
      </c>
      <c r="K101" s="27">
        <v>1205158.53</v>
      </c>
      <c r="L101" s="27">
        <v>220590.53</v>
      </c>
      <c r="M101" s="27">
        <v>460621.01000000007</v>
      </c>
      <c r="N101" s="27">
        <v>2611644.2299999995</v>
      </c>
      <c r="O101" s="27"/>
      <c r="P101" s="27"/>
      <c r="Q101" s="27">
        <f t="shared" si="2"/>
        <v>23542697.307682965</v>
      </c>
    </row>
    <row r="102" spans="1:17" ht="15.75" x14ac:dyDescent="0.25">
      <c r="A102" s="10"/>
      <c r="B102" s="10"/>
      <c r="C102" s="25"/>
      <c r="D102" s="26" t="s">
        <v>97</v>
      </c>
      <c r="E102" s="27">
        <v>17248494.5</v>
      </c>
      <c r="F102" s="27"/>
      <c r="G102" s="27">
        <v>310235.91186111502</v>
      </c>
      <c r="H102" s="27">
        <v>406708.52</v>
      </c>
      <c r="I102" s="27">
        <v>107833.69</v>
      </c>
      <c r="J102" s="27">
        <v>47393.54</v>
      </c>
      <c r="K102" s="27">
        <v>1072457.08</v>
      </c>
      <c r="L102" s="27">
        <v>247672.22999999998</v>
      </c>
      <c r="M102" s="27">
        <v>434374.69000000006</v>
      </c>
      <c r="N102" s="27">
        <v>2462832.0800000005</v>
      </c>
      <c r="O102" s="27"/>
      <c r="P102" s="27"/>
      <c r="Q102" s="27">
        <f t="shared" si="2"/>
        <v>22338002.241861116</v>
      </c>
    </row>
    <row r="103" spans="1:17" ht="15.75" x14ac:dyDescent="0.25">
      <c r="A103" s="10"/>
      <c r="B103" s="10"/>
      <c r="C103" s="25"/>
      <c r="D103" s="26" t="s">
        <v>98</v>
      </c>
      <c r="E103" s="27">
        <v>3258987.5300000003</v>
      </c>
      <c r="F103" s="27"/>
      <c r="G103" s="27">
        <v>73805.101713030002</v>
      </c>
      <c r="H103" s="27">
        <v>80492.03</v>
      </c>
      <c r="I103" s="27">
        <v>12881.86</v>
      </c>
      <c r="J103" s="27">
        <v>7062.57</v>
      </c>
      <c r="K103" s="27">
        <v>212676.92</v>
      </c>
      <c r="L103" s="27">
        <v>29587.050000000003</v>
      </c>
      <c r="M103" s="27">
        <v>82072.099999999991</v>
      </c>
      <c r="N103" s="27">
        <v>465335.62999999983</v>
      </c>
      <c r="O103" s="27"/>
      <c r="P103" s="27"/>
      <c r="Q103" s="27">
        <f t="shared" si="2"/>
        <v>4222900.7917130291</v>
      </c>
    </row>
    <row r="104" spans="1:17" ht="15.75" x14ac:dyDescent="0.25">
      <c r="A104" s="10"/>
      <c r="B104" s="10"/>
      <c r="C104" s="25"/>
      <c r="D104" s="26" t="s">
        <v>99</v>
      </c>
      <c r="E104" s="27">
        <v>11085125.430000002</v>
      </c>
      <c r="F104" s="27"/>
      <c r="G104" s="27">
        <v>472632.55885968904</v>
      </c>
      <c r="H104" s="27">
        <v>237147.98</v>
      </c>
      <c r="I104" s="27">
        <v>249430.35</v>
      </c>
      <c r="J104" s="27">
        <v>124338.33</v>
      </c>
      <c r="K104" s="27">
        <v>722238.98</v>
      </c>
      <c r="L104" s="27">
        <v>572891.17000000004</v>
      </c>
      <c r="M104" s="27">
        <v>279160.46000000002</v>
      </c>
      <c r="N104" s="27">
        <v>1582793.2999999996</v>
      </c>
      <c r="O104" s="27"/>
      <c r="P104" s="27"/>
      <c r="Q104" s="27">
        <f t="shared" si="2"/>
        <v>15325758.558859691</v>
      </c>
    </row>
    <row r="105" spans="1:17" ht="15.75" x14ac:dyDescent="0.25">
      <c r="A105" s="10"/>
      <c r="B105" s="10"/>
      <c r="C105" s="25"/>
      <c r="D105" s="26" t="s">
        <v>100</v>
      </c>
      <c r="E105" s="27">
        <v>3892809.17</v>
      </c>
      <c r="F105" s="27"/>
      <c r="G105" s="27">
        <v>115950.05687088202</v>
      </c>
      <c r="H105" s="27">
        <v>97095.510000000009</v>
      </c>
      <c r="I105" s="27">
        <v>6181.21</v>
      </c>
      <c r="J105" s="27">
        <v>4274.71</v>
      </c>
      <c r="K105" s="27">
        <v>256745.68</v>
      </c>
      <c r="L105" s="27">
        <v>14197.01</v>
      </c>
      <c r="M105" s="27">
        <v>98033.87000000001</v>
      </c>
      <c r="N105" s="27">
        <v>555836.0700000003</v>
      </c>
      <c r="O105" s="27"/>
      <c r="P105" s="27"/>
      <c r="Q105" s="27">
        <f t="shared" si="2"/>
        <v>5041123.2868708819</v>
      </c>
    </row>
    <row r="106" spans="1:17" ht="15.75" x14ac:dyDescent="0.25">
      <c r="A106" s="10"/>
      <c r="B106" s="10"/>
      <c r="C106" s="25"/>
      <c r="D106" s="26" t="s">
        <v>101</v>
      </c>
      <c r="E106" s="27">
        <v>50599889.709999993</v>
      </c>
      <c r="F106" s="27"/>
      <c r="G106" s="27">
        <v>361223.16410855402</v>
      </c>
      <c r="H106" s="27">
        <v>1039002.0700000001</v>
      </c>
      <c r="I106" s="27">
        <v>1266734.28</v>
      </c>
      <c r="J106" s="27">
        <v>174448.87493308875</v>
      </c>
      <c r="K106" s="27">
        <v>3129840.68</v>
      </c>
      <c r="L106" s="27">
        <v>2909432.9</v>
      </c>
      <c r="M106" s="27">
        <v>1274274.3999999999</v>
      </c>
      <c r="N106" s="27">
        <v>7224922.540000001</v>
      </c>
      <c r="O106" s="27"/>
      <c r="P106" s="27"/>
      <c r="Q106" s="27">
        <f t="shared" ref="Q106:Q137" si="3">SUM(E106:N106)</f>
        <v>67979768.619041637</v>
      </c>
    </row>
    <row r="107" spans="1:17" ht="15.75" x14ac:dyDescent="0.25">
      <c r="A107" s="10"/>
      <c r="B107" s="10"/>
      <c r="C107" s="25"/>
      <c r="D107" s="26" t="s">
        <v>102</v>
      </c>
      <c r="E107" s="27">
        <v>8252205.4500000002</v>
      </c>
      <c r="F107" s="27"/>
      <c r="G107" s="27">
        <v>155266.31999999998</v>
      </c>
      <c r="H107" s="27">
        <v>80202.810000000012</v>
      </c>
      <c r="I107" s="27">
        <v>54592.1</v>
      </c>
      <c r="J107" s="27">
        <v>30666.41</v>
      </c>
      <c r="K107" s="27">
        <v>527930.71</v>
      </c>
      <c r="L107" s="27">
        <v>125387.05</v>
      </c>
      <c r="M107" s="27">
        <v>207818.03999999998</v>
      </c>
      <c r="N107" s="27">
        <v>1178293.9199999997</v>
      </c>
      <c r="O107" s="27"/>
      <c r="P107" s="27"/>
      <c r="Q107" s="27">
        <f t="shared" si="3"/>
        <v>10612362.810000001</v>
      </c>
    </row>
    <row r="108" spans="1:17" ht="15.75" x14ac:dyDescent="0.25">
      <c r="A108" s="10"/>
      <c r="B108" s="10"/>
      <c r="C108" s="25"/>
      <c r="D108" s="26" t="s">
        <v>103</v>
      </c>
      <c r="E108" s="27">
        <v>10522765.260000002</v>
      </c>
      <c r="F108" s="27"/>
      <c r="G108" s="27">
        <v>49689.268101695998</v>
      </c>
      <c r="H108" s="27">
        <v>271298.98</v>
      </c>
      <c r="I108" s="27">
        <v>386819.62</v>
      </c>
      <c r="J108" s="27">
        <v>116933.35717392004</v>
      </c>
      <c r="K108" s="27">
        <v>687482.30999999994</v>
      </c>
      <c r="L108" s="27">
        <v>888446.58000000007</v>
      </c>
      <c r="M108" s="27">
        <v>264998.31</v>
      </c>
      <c r="N108" s="27">
        <v>1502496.6300000001</v>
      </c>
      <c r="O108" s="27"/>
      <c r="P108" s="27"/>
      <c r="Q108" s="27">
        <f t="shared" si="3"/>
        <v>14690930.315275619</v>
      </c>
    </row>
    <row r="109" spans="1:17" ht="15.75" x14ac:dyDescent="0.25">
      <c r="A109" s="10"/>
      <c r="B109" s="10"/>
      <c r="C109" s="25"/>
      <c r="D109" s="26" t="s">
        <v>104</v>
      </c>
      <c r="E109" s="27">
        <v>12509443.720000001</v>
      </c>
      <c r="F109" s="27"/>
      <c r="G109" s="27">
        <v>136084.56888298102</v>
      </c>
      <c r="H109" s="27">
        <v>305673.30999999994</v>
      </c>
      <c r="I109" s="27">
        <v>21504.400000000001</v>
      </c>
      <c r="J109" s="27">
        <v>18771.560000000001</v>
      </c>
      <c r="K109" s="27">
        <v>809178.54999999993</v>
      </c>
      <c r="L109" s="27">
        <v>49391.280000000006</v>
      </c>
      <c r="M109" s="27">
        <v>315029.53999999998</v>
      </c>
      <c r="N109" s="27">
        <v>1786165.1299999994</v>
      </c>
      <c r="O109" s="27"/>
      <c r="P109" s="27"/>
      <c r="Q109" s="27">
        <f t="shared" si="3"/>
        <v>15951242.058882982</v>
      </c>
    </row>
    <row r="110" spans="1:17" ht="15.75" x14ac:dyDescent="0.25">
      <c r="A110" s="10"/>
      <c r="B110" s="10"/>
      <c r="C110" s="25"/>
      <c r="D110" s="26" t="s">
        <v>105</v>
      </c>
      <c r="E110" s="27">
        <v>4665379.05</v>
      </c>
      <c r="F110" s="27"/>
      <c r="G110" s="27">
        <v>87638.110049818017</v>
      </c>
      <c r="H110" s="27">
        <v>111115.12</v>
      </c>
      <c r="I110" s="27">
        <v>21816.06</v>
      </c>
      <c r="J110" s="27">
        <v>11708.99</v>
      </c>
      <c r="K110" s="27">
        <v>292987.80000000005</v>
      </c>
      <c r="L110" s="27">
        <v>50107.1</v>
      </c>
      <c r="M110" s="27">
        <v>117489.75000000001</v>
      </c>
      <c r="N110" s="27">
        <v>666147.61000000022</v>
      </c>
      <c r="O110" s="27"/>
      <c r="P110" s="27"/>
      <c r="Q110" s="27">
        <f t="shared" si="3"/>
        <v>6024389.5900498172</v>
      </c>
    </row>
    <row r="111" spans="1:17" ht="15.75" x14ac:dyDescent="0.25">
      <c r="A111" s="10"/>
      <c r="B111" s="10"/>
      <c r="C111" s="25"/>
      <c r="D111" s="26" t="s">
        <v>106</v>
      </c>
      <c r="E111" s="27">
        <v>55247096.549999997</v>
      </c>
      <c r="F111" s="27"/>
      <c r="G111" s="27">
        <v>726022.92779324588</v>
      </c>
      <c r="H111" s="27">
        <v>1203809.53</v>
      </c>
      <c r="I111" s="27">
        <v>2227420.33</v>
      </c>
      <c r="J111" s="27">
        <v>1239178.2605526538</v>
      </c>
      <c r="K111" s="27">
        <v>3598225.0500000003</v>
      </c>
      <c r="L111" s="27">
        <v>5115934.79</v>
      </c>
      <c r="M111" s="27">
        <v>1391306.5799999998</v>
      </c>
      <c r="N111" s="27">
        <v>7888475.6699999981</v>
      </c>
      <c r="O111" s="27"/>
      <c r="P111" s="27"/>
      <c r="Q111" s="27">
        <f t="shared" si="3"/>
        <v>78637469.688345894</v>
      </c>
    </row>
    <row r="112" spans="1:17" ht="15.75" x14ac:dyDescent="0.25">
      <c r="A112" s="10"/>
      <c r="B112" s="10"/>
      <c r="C112" s="25"/>
      <c r="D112" s="26" t="s">
        <v>107</v>
      </c>
      <c r="E112" s="27">
        <v>6039109.4699999988</v>
      </c>
      <c r="F112" s="27"/>
      <c r="G112" s="27">
        <v>177794.7459335</v>
      </c>
      <c r="H112" s="27">
        <v>126128.64</v>
      </c>
      <c r="I112" s="27">
        <v>85134.6</v>
      </c>
      <c r="J112" s="27">
        <v>39215.83</v>
      </c>
      <c r="K112" s="27">
        <v>385965.06999999995</v>
      </c>
      <c r="L112" s="27">
        <v>195536.99</v>
      </c>
      <c r="M112" s="27">
        <v>152084.89000000001</v>
      </c>
      <c r="N112" s="27">
        <v>862296.21000000008</v>
      </c>
      <c r="O112" s="27"/>
      <c r="P112" s="27"/>
      <c r="Q112" s="27">
        <f t="shared" si="3"/>
        <v>8063266.4459334984</v>
      </c>
    </row>
    <row r="113" spans="1:17" ht="15.75" x14ac:dyDescent="0.25">
      <c r="A113" s="10"/>
      <c r="B113" s="10"/>
      <c r="C113" s="25"/>
      <c r="D113" s="26" t="s">
        <v>108</v>
      </c>
      <c r="E113" s="27">
        <v>7398351.1800000006</v>
      </c>
      <c r="F113" s="27"/>
      <c r="G113" s="27">
        <v>146399.30572519603</v>
      </c>
      <c r="H113" s="27">
        <v>181485.03999999998</v>
      </c>
      <c r="I113" s="27">
        <v>29659.46</v>
      </c>
      <c r="J113" s="27">
        <v>18028.13</v>
      </c>
      <c r="K113" s="27">
        <v>479549.3</v>
      </c>
      <c r="L113" s="27">
        <v>68121.789999999994</v>
      </c>
      <c r="M113" s="27">
        <v>186315.14000000004</v>
      </c>
      <c r="N113" s="27">
        <v>1056376.05</v>
      </c>
      <c r="O113" s="27"/>
      <c r="P113" s="27"/>
      <c r="Q113" s="27">
        <f t="shared" si="3"/>
        <v>9564285.3957251981</v>
      </c>
    </row>
    <row r="114" spans="1:17" ht="15.75" x14ac:dyDescent="0.25">
      <c r="A114" s="10"/>
      <c r="B114" s="10"/>
      <c r="C114" s="25"/>
      <c r="D114" s="26" t="s">
        <v>109</v>
      </c>
      <c r="E114" s="27">
        <v>9987418.040000001</v>
      </c>
      <c r="F114" s="27"/>
      <c r="G114" s="27">
        <v>257925.915044319</v>
      </c>
      <c r="H114" s="27">
        <v>245352.51000000004</v>
      </c>
      <c r="I114" s="27">
        <v>36048.449999999997</v>
      </c>
      <c r="J114" s="27">
        <v>20444.27</v>
      </c>
      <c r="K114" s="27">
        <v>647502.57000000007</v>
      </c>
      <c r="L114" s="27">
        <v>82796.02</v>
      </c>
      <c r="M114" s="27">
        <v>251516.54</v>
      </c>
      <c r="N114" s="27">
        <v>1426056.8000000003</v>
      </c>
      <c r="O114" s="27"/>
      <c r="P114" s="27"/>
      <c r="Q114" s="27">
        <f t="shared" si="3"/>
        <v>12955061.115044318</v>
      </c>
    </row>
    <row r="115" spans="1:17" ht="15.75" x14ac:dyDescent="0.25">
      <c r="A115" s="10"/>
      <c r="B115" s="10"/>
      <c r="C115" s="25"/>
      <c r="D115" s="26" t="s">
        <v>110</v>
      </c>
      <c r="E115" s="27">
        <v>7025327.1299999999</v>
      </c>
      <c r="F115" s="27"/>
      <c r="G115" s="27">
        <v>314491.88219498401</v>
      </c>
      <c r="H115" s="27">
        <v>174006.15</v>
      </c>
      <c r="I115" s="27">
        <v>50800.26</v>
      </c>
      <c r="J115" s="27">
        <v>27878.55</v>
      </c>
      <c r="K115" s="27">
        <v>458641</v>
      </c>
      <c r="L115" s="27">
        <v>116677.95999999999</v>
      </c>
      <c r="M115" s="27">
        <v>176921.13</v>
      </c>
      <c r="N115" s="27">
        <v>1003113.7299999997</v>
      </c>
      <c r="O115" s="27"/>
      <c r="P115" s="27"/>
      <c r="Q115" s="27">
        <f t="shared" si="3"/>
        <v>9347857.792194983</v>
      </c>
    </row>
    <row r="116" spans="1:17" ht="15.75" x14ac:dyDescent="0.25">
      <c r="A116" s="10"/>
      <c r="B116" s="10"/>
      <c r="C116" s="25"/>
      <c r="D116" s="26" t="s">
        <v>111</v>
      </c>
      <c r="E116" s="27">
        <v>5344877.08</v>
      </c>
      <c r="F116" s="27"/>
      <c r="G116" s="27">
        <v>91849.656053179991</v>
      </c>
      <c r="H116" s="27">
        <v>137493.20000000001</v>
      </c>
      <c r="I116" s="27">
        <v>30750.26</v>
      </c>
      <c r="J116" s="27">
        <v>14868.56</v>
      </c>
      <c r="K116" s="27">
        <v>362708.77999999997</v>
      </c>
      <c r="L116" s="27">
        <v>70627.149999999994</v>
      </c>
      <c r="M116" s="27">
        <v>134601.78</v>
      </c>
      <c r="N116" s="27">
        <v>763169.97999999963</v>
      </c>
      <c r="O116" s="27"/>
      <c r="P116" s="27"/>
      <c r="Q116" s="27">
        <f t="shared" si="3"/>
        <v>6950946.4460531799</v>
      </c>
    </row>
    <row r="117" spans="1:17" ht="15.75" x14ac:dyDescent="0.25">
      <c r="A117" s="10"/>
      <c r="B117" s="10"/>
      <c r="C117" s="25"/>
      <c r="D117" s="26" t="s">
        <v>112</v>
      </c>
      <c r="E117" s="27">
        <v>13495415.800000001</v>
      </c>
      <c r="F117" s="27"/>
      <c r="G117" s="27">
        <v>117657.22093738199</v>
      </c>
      <c r="H117" s="27">
        <v>342464.75000000006</v>
      </c>
      <c r="I117" s="27">
        <v>31841.06</v>
      </c>
      <c r="J117" s="27">
        <v>24718.98</v>
      </c>
      <c r="K117" s="27">
        <v>906388.6</v>
      </c>
      <c r="L117" s="27">
        <v>73132.5</v>
      </c>
      <c r="M117" s="27">
        <v>339859.61</v>
      </c>
      <c r="N117" s="27">
        <v>1926947.5100000005</v>
      </c>
      <c r="O117" s="27"/>
      <c r="P117" s="27"/>
      <c r="Q117" s="27">
        <f t="shared" si="3"/>
        <v>17258426.030937385</v>
      </c>
    </row>
    <row r="118" spans="1:17" ht="15.75" x14ac:dyDescent="0.25">
      <c r="A118" s="10"/>
      <c r="B118" s="10"/>
      <c r="C118" s="25"/>
      <c r="D118" s="26" t="s">
        <v>113</v>
      </c>
      <c r="E118" s="27">
        <v>7380915.54</v>
      </c>
      <c r="F118" s="27"/>
      <c r="G118" s="27">
        <v>224228.71301705606</v>
      </c>
      <c r="H118" s="27">
        <v>182774.1</v>
      </c>
      <c r="I118" s="27">
        <v>87887.58</v>
      </c>
      <c r="J118" s="27">
        <v>38100.69</v>
      </c>
      <c r="K118" s="27">
        <v>481322.27999999997</v>
      </c>
      <c r="L118" s="27">
        <v>201860.03</v>
      </c>
      <c r="M118" s="27">
        <v>185876.06000000003</v>
      </c>
      <c r="N118" s="27">
        <v>1053886.4899999998</v>
      </c>
      <c r="O118" s="27"/>
      <c r="P118" s="27"/>
      <c r="Q118" s="27">
        <f t="shared" si="3"/>
        <v>9836851.4830170553</v>
      </c>
    </row>
    <row r="119" spans="1:17" ht="15.75" x14ac:dyDescent="0.25">
      <c r="A119" s="10"/>
      <c r="B119" s="10"/>
      <c r="C119" s="25"/>
      <c r="D119" s="26" t="s">
        <v>114</v>
      </c>
      <c r="E119" s="27">
        <v>4702214.87</v>
      </c>
      <c r="F119" s="27"/>
      <c r="G119" s="27">
        <v>65677.580671495991</v>
      </c>
      <c r="H119" s="27">
        <v>114129</v>
      </c>
      <c r="I119" s="27">
        <v>18491.71</v>
      </c>
      <c r="J119" s="27">
        <v>10222.14</v>
      </c>
      <c r="K119" s="27">
        <v>301884.62</v>
      </c>
      <c r="L119" s="27">
        <v>42471.729999999996</v>
      </c>
      <c r="M119" s="27">
        <v>118417.39000000001</v>
      </c>
      <c r="N119" s="27">
        <v>671407.35999999987</v>
      </c>
      <c r="O119" s="27"/>
      <c r="P119" s="27"/>
      <c r="Q119" s="27">
        <f t="shared" si="3"/>
        <v>6044916.4006714951</v>
      </c>
    </row>
    <row r="120" spans="1:17" ht="15.75" x14ac:dyDescent="0.25">
      <c r="A120" s="10"/>
      <c r="B120" s="10"/>
      <c r="C120" s="25"/>
      <c r="D120" s="26" t="s">
        <v>115</v>
      </c>
      <c r="E120" s="27">
        <v>5977962.0499999998</v>
      </c>
      <c r="F120" s="27"/>
      <c r="G120" s="27">
        <v>209453.54182494601</v>
      </c>
      <c r="H120" s="27">
        <v>149634.86000000002</v>
      </c>
      <c r="I120" s="27">
        <v>87212.32</v>
      </c>
      <c r="J120" s="27">
        <v>38844.11</v>
      </c>
      <c r="K120" s="27">
        <v>391859.01</v>
      </c>
      <c r="L120" s="27">
        <v>200309.1</v>
      </c>
      <c r="M120" s="27">
        <v>150544.98000000001</v>
      </c>
      <c r="N120" s="27">
        <v>853565.30999999994</v>
      </c>
      <c r="O120" s="27"/>
      <c r="P120" s="27"/>
      <c r="Q120" s="27">
        <f t="shared" si="3"/>
        <v>8059385.2818249464</v>
      </c>
    </row>
    <row r="121" spans="1:17" ht="15.75" x14ac:dyDescent="0.25">
      <c r="A121" s="10"/>
      <c r="B121" s="10"/>
      <c r="C121" s="25"/>
      <c r="D121" s="26" t="s">
        <v>116</v>
      </c>
      <c r="E121" s="27">
        <v>10240848.469999999</v>
      </c>
      <c r="F121" s="27"/>
      <c r="G121" s="27">
        <v>144442.36701171298</v>
      </c>
      <c r="H121" s="27">
        <v>256267.57</v>
      </c>
      <c r="I121" s="27">
        <v>70071.12</v>
      </c>
      <c r="J121" s="27">
        <v>27320.98</v>
      </c>
      <c r="K121" s="27">
        <v>675598.61</v>
      </c>
      <c r="L121" s="27">
        <v>160939.22</v>
      </c>
      <c r="M121" s="27">
        <v>257898.71999999997</v>
      </c>
      <c r="N121" s="27">
        <v>1462243.0199999998</v>
      </c>
      <c r="O121" s="27"/>
      <c r="P121" s="27"/>
      <c r="Q121" s="27">
        <f t="shared" si="3"/>
        <v>13295630.077011712</v>
      </c>
    </row>
    <row r="122" spans="1:17" ht="15.75" x14ac:dyDescent="0.25">
      <c r="A122" s="10"/>
      <c r="B122" s="10"/>
      <c r="C122" s="25"/>
      <c r="D122" s="26" t="s">
        <v>117</v>
      </c>
      <c r="E122" s="27">
        <v>5770699.1299999999</v>
      </c>
      <c r="F122" s="27"/>
      <c r="G122" s="27">
        <v>182128.58562505001</v>
      </c>
      <c r="H122" s="27">
        <v>141060.1</v>
      </c>
      <c r="I122" s="27">
        <v>47216.19</v>
      </c>
      <c r="J122" s="27">
        <v>27506.84</v>
      </c>
      <c r="K122" s="27">
        <v>371302.11000000004</v>
      </c>
      <c r="L122" s="27">
        <v>108446.07</v>
      </c>
      <c r="M122" s="27">
        <v>145325.41000000003</v>
      </c>
      <c r="N122" s="27">
        <v>823971.12000000023</v>
      </c>
      <c r="O122" s="27"/>
      <c r="P122" s="27"/>
      <c r="Q122" s="27">
        <f t="shared" si="3"/>
        <v>7617655.5556250503</v>
      </c>
    </row>
    <row r="123" spans="1:17" ht="15.75" x14ac:dyDescent="0.25">
      <c r="A123" s="10"/>
      <c r="B123" s="10"/>
      <c r="C123" s="25"/>
      <c r="D123" s="26" t="s">
        <v>118</v>
      </c>
      <c r="E123" s="27">
        <v>6259878.8200000003</v>
      </c>
      <c r="F123" s="27"/>
      <c r="G123" s="27">
        <v>159778.33763288098</v>
      </c>
      <c r="H123" s="27">
        <v>157012.9</v>
      </c>
      <c r="I123" s="27">
        <v>19842.23</v>
      </c>
      <c r="J123" s="27">
        <v>10036.280000000001</v>
      </c>
      <c r="K123" s="27">
        <v>415259.06</v>
      </c>
      <c r="L123" s="27">
        <v>45573.599999999999</v>
      </c>
      <c r="M123" s="27">
        <v>157644.57000000004</v>
      </c>
      <c r="N123" s="27">
        <v>893818.89999999979</v>
      </c>
      <c r="O123" s="27"/>
      <c r="P123" s="27"/>
      <c r="Q123" s="27">
        <f t="shared" si="3"/>
        <v>8118844.6976328809</v>
      </c>
    </row>
    <row r="124" spans="1:17" ht="15.75" x14ac:dyDescent="0.25">
      <c r="A124" s="10"/>
      <c r="B124" s="10"/>
      <c r="C124" s="25"/>
      <c r="D124" s="26" t="s">
        <v>119</v>
      </c>
      <c r="E124" s="27">
        <v>19387673.219999999</v>
      </c>
      <c r="F124" s="27"/>
      <c r="G124" s="27">
        <v>278818.13</v>
      </c>
      <c r="H124" s="27">
        <v>418150.83999999997</v>
      </c>
      <c r="I124" s="27">
        <v>597344.66</v>
      </c>
      <c r="J124" s="27">
        <v>196182.59662572853</v>
      </c>
      <c r="K124" s="27">
        <v>1261031.1400000001</v>
      </c>
      <c r="L124" s="27">
        <v>1371980.09</v>
      </c>
      <c r="M124" s="27">
        <v>488246.36</v>
      </c>
      <c r="N124" s="27">
        <v>2768275.4899999998</v>
      </c>
      <c r="O124" s="27"/>
      <c r="P124" s="27"/>
      <c r="Q124" s="27">
        <f t="shared" si="3"/>
        <v>26767702.526625723</v>
      </c>
    </row>
    <row r="125" spans="1:17" ht="15.75" x14ac:dyDescent="0.25">
      <c r="A125" s="10"/>
      <c r="B125" s="10"/>
      <c r="C125" s="25"/>
      <c r="D125" s="26" t="s">
        <v>120</v>
      </c>
      <c r="E125" s="27">
        <v>51866305.170000002</v>
      </c>
      <c r="F125" s="27"/>
      <c r="G125" s="27">
        <v>734534.12999999989</v>
      </c>
      <c r="H125" s="27">
        <v>1289121.7200000002</v>
      </c>
      <c r="I125" s="27">
        <v>830361.02</v>
      </c>
      <c r="J125" s="27">
        <v>583266.19937448052</v>
      </c>
      <c r="K125" s="27">
        <v>3388535.0300000003</v>
      </c>
      <c r="L125" s="27">
        <v>1907171.63</v>
      </c>
      <c r="M125" s="27">
        <v>1306166.96</v>
      </c>
      <c r="N125" s="27">
        <v>7405748.1799999969</v>
      </c>
      <c r="O125" s="27"/>
      <c r="P125" s="27"/>
      <c r="Q125" s="27">
        <f t="shared" si="3"/>
        <v>69311210.039374486</v>
      </c>
    </row>
    <row r="126" spans="1:17" ht="15.75" x14ac:dyDescent="0.25">
      <c r="A126" s="10"/>
      <c r="B126" s="10"/>
      <c r="C126" s="25"/>
      <c r="D126" s="26" t="s">
        <v>121</v>
      </c>
      <c r="E126" s="27">
        <v>38689150.740000002</v>
      </c>
      <c r="F126" s="27"/>
      <c r="G126" s="27">
        <v>324828.69</v>
      </c>
      <c r="H126" s="27">
        <v>786997.4800000001</v>
      </c>
      <c r="I126" s="27">
        <v>1063325.44</v>
      </c>
      <c r="J126" s="27">
        <v>0</v>
      </c>
      <c r="K126" s="27">
        <v>2384920.42</v>
      </c>
      <c r="L126" s="27">
        <v>2442243.86</v>
      </c>
      <c r="M126" s="27">
        <v>974322.16</v>
      </c>
      <c r="N126" s="27">
        <v>5524243.709999999</v>
      </c>
      <c r="O126" s="27"/>
      <c r="P126" s="27"/>
      <c r="Q126" s="27">
        <f t="shared" si="3"/>
        <v>52190032.499999993</v>
      </c>
    </row>
    <row r="127" spans="1:17" ht="15.75" x14ac:dyDescent="0.25">
      <c r="A127" s="10"/>
      <c r="B127" s="10"/>
      <c r="C127" s="25"/>
      <c r="D127" s="26" t="s">
        <v>122</v>
      </c>
      <c r="E127" s="27">
        <v>14144954.059999999</v>
      </c>
      <c r="F127" s="27"/>
      <c r="G127" s="27">
        <v>256930.86068864103</v>
      </c>
      <c r="H127" s="27">
        <v>356055.55</v>
      </c>
      <c r="I127" s="27">
        <v>413466.39</v>
      </c>
      <c r="J127" s="27">
        <v>173404.58</v>
      </c>
      <c r="K127" s="27">
        <v>924501.66999999993</v>
      </c>
      <c r="L127" s="27">
        <v>949648.83</v>
      </c>
      <c r="M127" s="27">
        <v>356217.17000000004</v>
      </c>
      <c r="N127" s="27">
        <v>2019692.0300000005</v>
      </c>
      <c r="O127" s="27"/>
      <c r="P127" s="27"/>
      <c r="Q127" s="27">
        <f t="shared" si="3"/>
        <v>19594871.140688643</v>
      </c>
    </row>
    <row r="128" spans="1:17" ht="15.75" x14ac:dyDescent="0.25">
      <c r="A128" s="10"/>
      <c r="B128" s="10"/>
      <c r="C128" s="25"/>
      <c r="D128" s="26" t="s">
        <v>123</v>
      </c>
      <c r="E128" s="27">
        <v>16573416.73</v>
      </c>
      <c r="F128" s="27"/>
      <c r="G128" s="27">
        <v>234162.20912020002</v>
      </c>
      <c r="H128" s="27">
        <v>425483.96</v>
      </c>
      <c r="I128" s="27">
        <v>206992.91</v>
      </c>
      <c r="J128" s="27">
        <v>70253.95</v>
      </c>
      <c r="K128" s="27">
        <v>1116797.3799999999</v>
      </c>
      <c r="L128" s="27">
        <v>475420.92</v>
      </c>
      <c r="M128" s="27">
        <v>417373.98000000004</v>
      </c>
      <c r="N128" s="27">
        <v>2366440.9</v>
      </c>
      <c r="O128" s="27"/>
      <c r="P128" s="27"/>
      <c r="Q128" s="27">
        <f t="shared" si="3"/>
        <v>21886342.9391202</v>
      </c>
    </row>
    <row r="129" spans="1:17" ht="15.75" x14ac:dyDescent="0.25">
      <c r="A129" s="10"/>
      <c r="B129" s="10"/>
      <c r="C129" s="25"/>
      <c r="D129" s="26" t="s">
        <v>124</v>
      </c>
      <c r="E129" s="27">
        <v>9070942.879999999</v>
      </c>
      <c r="F129" s="27"/>
      <c r="G129" s="27">
        <v>101397.775132943</v>
      </c>
      <c r="H129" s="27">
        <v>235730.79</v>
      </c>
      <c r="I129" s="27">
        <v>219718.95</v>
      </c>
      <c r="J129" s="27">
        <v>70811.520000000004</v>
      </c>
      <c r="K129" s="27">
        <v>605158.86</v>
      </c>
      <c r="L129" s="27">
        <v>504650.07</v>
      </c>
      <c r="M129" s="27">
        <v>228436.58000000002</v>
      </c>
      <c r="N129" s="27">
        <v>1295197.6900000004</v>
      </c>
      <c r="O129" s="27"/>
      <c r="P129" s="27"/>
      <c r="Q129" s="27">
        <f t="shared" si="3"/>
        <v>12332045.115132939</v>
      </c>
    </row>
    <row r="130" spans="1:17" ht="15.75" x14ac:dyDescent="0.25">
      <c r="A130" s="10"/>
      <c r="B130" s="10"/>
      <c r="C130" s="25"/>
      <c r="D130" s="26" t="s">
        <v>125</v>
      </c>
      <c r="E130" s="27">
        <v>4202475.6000000006</v>
      </c>
      <c r="F130" s="27"/>
      <c r="G130" s="27">
        <v>60297.999103055015</v>
      </c>
      <c r="H130" s="27">
        <v>107198.82</v>
      </c>
      <c r="I130" s="27">
        <v>20101.939999999999</v>
      </c>
      <c r="J130" s="27">
        <v>12080.71</v>
      </c>
      <c r="K130" s="27">
        <v>282749.29000000004</v>
      </c>
      <c r="L130" s="27">
        <v>46170.11</v>
      </c>
      <c r="M130" s="27">
        <v>105832.29000000002</v>
      </c>
      <c r="N130" s="27">
        <v>600051.9</v>
      </c>
      <c r="O130" s="27"/>
      <c r="P130" s="27"/>
      <c r="Q130" s="27">
        <f t="shared" si="3"/>
        <v>5436958.6591030573</v>
      </c>
    </row>
    <row r="131" spans="1:17" ht="15.75" x14ac:dyDescent="0.25">
      <c r="A131" s="10"/>
      <c r="B131" s="10"/>
      <c r="C131" s="25"/>
      <c r="D131" s="26" t="s">
        <v>126</v>
      </c>
      <c r="E131" s="27">
        <v>27050996.830000006</v>
      </c>
      <c r="F131" s="27"/>
      <c r="G131" s="27">
        <v>703949.78313612402</v>
      </c>
      <c r="H131" s="27">
        <v>589682.96000000008</v>
      </c>
      <c r="I131" s="27">
        <v>255663.51</v>
      </c>
      <c r="J131" s="27">
        <v>147384.6</v>
      </c>
      <c r="K131" s="27">
        <v>1752464.16</v>
      </c>
      <c r="L131" s="27">
        <v>587207.47000000009</v>
      </c>
      <c r="M131" s="27">
        <v>681234.49</v>
      </c>
      <c r="N131" s="27">
        <v>3862485.87</v>
      </c>
      <c r="O131" s="27"/>
      <c r="P131" s="27"/>
      <c r="Q131" s="27">
        <f t="shared" si="3"/>
        <v>35631069.67313613</v>
      </c>
    </row>
    <row r="132" spans="1:17" ht="15.75" x14ac:dyDescent="0.25">
      <c r="A132" s="10"/>
      <c r="B132" s="10"/>
      <c r="C132" s="25"/>
      <c r="D132" s="26" t="s">
        <v>127</v>
      </c>
      <c r="E132" s="27">
        <v>8365905.3200000003</v>
      </c>
      <c r="F132" s="27"/>
      <c r="G132" s="27">
        <v>157957.80482825101</v>
      </c>
      <c r="H132" s="27">
        <v>204056.41999999998</v>
      </c>
      <c r="I132" s="27">
        <v>31633.29</v>
      </c>
      <c r="J132" s="27">
        <v>10965.56</v>
      </c>
      <c r="K132" s="27">
        <v>539638.72000000009</v>
      </c>
      <c r="L132" s="27">
        <v>72655.289999999994</v>
      </c>
      <c r="M132" s="27">
        <v>210681.38999999998</v>
      </c>
      <c r="N132" s="27">
        <v>1194528.6500000001</v>
      </c>
      <c r="O132" s="27"/>
      <c r="P132" s="27"/>
      <c r="Q132" s="27">
        <f t="shared" si="3"/>
        <v>10788022.444828251</v>
      </c>
    </row>
    <row r="133" spans="1:17" ht="15.75" x14ac:dyDescent="0.25">
      <c r="A133" s="10"/>
      <c r="B133" s="10"/>
      <c r="C133" s="25"/>
      <c r="D133" s="26" t="s">
        <v>128</v>
      </c>
      <c r="E133" s="27">
        <v>36060792.340000004</v>
      </c>
      <c r="F133" s="27"/>
      <c r="G133" s="27">
        <v>516164.37000000005</v>
      </c>
      <c r="H133" s="27">
        <v>1951142.6700000002</v>
      </c>
      <c r="I133" s="27">
        <v>1396799.59</v>
      </c>
      <c r="J133" s="27">
        <v>0</v>
      </c>
      <c r="K133" s="27">
        <v>2373915.21</v>
      </c>
      <c r="L133" s="27">
        <v>3208166.65</v>
      </c>
      <c r="M133" s="27">
        <v>908131.27999999991</v>
      </c>
      <c r="N133" s="27">
        <v>5148952.51</v>
      </c>
      <c r="O133" s="27"/>
      <c r="P133" s="27"/>
      <c r="Q133" s="27">
        <f t="shared" si="3"/>
        <v>51564064.620000005</v>
      </c>
    </row>
    <row r="134" spans="1:17" ht="15.75" x14ac:dyDescent="0.25">
      <c r="A134" s="10"/>
      <c r="B134" s="10"/>
      <c r="C134" s="25"/>
      <c r="D134" s="26" t="s">
        <v>129</v>
      </c>
      <c r="E134" s="27">
        <v>1694693.13</v>
      </c>
      <c r="F134" s="27"/>
      <c r="G134" s="27">
        <v>12828.181817182001</v>
      </c>
      <c r="H134" s="27">
        <v>42502.5</v>
      </c>
      <c r="I134" s="27">
        <v>5973.44</v>
      </c>
      <c r="J134" s="27">
        <v>2044.43</v>
      </c>
      <c r="K134" s="27">
        <v>112240.38</v>
      </c>
      <c r="L134" s="27">
        <v>13719.8</v>
      </c>
      <c r="M134" s="27">
        <v>42677.939999999995</v>
      </c>
      <c r="N134" s="27">
        <v>241977.33999999994</v>
      </c>
      <c r="O134" s="27"/>
      <c r="P134" s="27"/>
      <c r="Q134" s="27">
        <f t="shared" si="3"/>
        <v>2168657.1418171818</v>
      </c>
    </row>
    <row r="135" spans="1:17" ht="15.75" x14ac:dyDescent="0.25">
      <c r="A135" s="10"/>
      <c r="B135" s="10"/>
      <c r="C135" s="25"/>
      <c r="D135" s="26" t="s">
        <v>130</v>
      </c>
      <c r="E135" s="27">
        <v>9477855.8999999985</v>
      </c>
      <c r="F135" s="27"/>
      <c r="G135" s="27">
        <v>99406.16231466402</v>
      </c>
      <c r="H135" s="27">
        <v>143356.19</v>
      </c>
      <c r="I135" s="27">
        <v>21608.29</v>
      </c>
      <c r="J135" s="27">
        <v>15054.42</v>
      </c>
      <c r="K135" s="27">
        <v>608273.53999999992</v>
      </c>
      <c r="L135" s="27">
        <v>49629.89</v>
      </c>
      <c r="M135" s="27">
        <v>238684.02</v>
      </c>
      <c r="N135" s="27">
        <v>1353298.78</v>
      </c>
      <c r="O135" s="27"/>
      <c r="P135" s="27"/>
      <c r="Q135" s="27">
        <f t="shared" si="3"/>
        <v>12007167.19231466</v>
      </c>
    </row>
    <row r="136" spans="1:17" ht="15.75" x14ac:dyDescent="0.25">
      <c r="A136" s="10"/>
      <c r="B136" s="10"/>
      <c r="C136" s="25"/>
      <c r="D136" s="26" t="s">
        <v>131</v>
      </c>
      <c r="E136" s="27">
        <v>17626675.539999999</v>
      </c>
      <c r="F136" s="27"/>
      <c r="G136" s="27">
        <v>364612.96574234101</v>
      </c>
      <c r="H136" s="27">
        <v>426554.47000000003</v>
      </c>
      <c r="I136" s="27">
        <v>100821.39</v>
      </c>
      <c r="J136" s="27">
        <v>51110.68</v>
      </c>
      <c r="K136" s="27">
        <v>1126029.6200000001</v>
      </c>
      <c r="L136" s="27">
        <v>231566.37</v>
      </c>
      <c r="M136" s="27">
        <v>443898.53999999992</v>
      </c>
      <c r="N136" s="27">
        <v>2516830.8299999996</v>
      </c>
      <c r="O136" s="27"/>
      <c r="P136" s="27"/>
      <c r="Q136" s="27">
        <f t="shared" si="3"/>
        <v>22888100.40574234</v>
      </c>
    </row>
    <row r="137" spans="1:17" ht="15.75" x14ac:dyDescent="0.25">
      <c r="A137" s="10"/>
      <c r="B137" s="10"/>
      <c r="C137" s="25"/>
      <c r="D137" s="26" t="s">
        <v>132</v>
      </c>
      <c r="E137" s="27">
        <v>15889498.349999998</v>
      </c>
      <c r="F137" s="27"/>
      <c r="G137" s="27">
        <v>514345.10442623898</v>
      </c>
      <c r="H137" s="27">
        <v>324100.13</v>
      </c>
      <c r="I137" s="27">
        <v>151777.48000000001</v>
      </c>
      <c r="J137" s="27">
        <v>68023.66</v>
      </c>
      <c r="K137" s="27">
        <v>999525.59</v>
      </c>
      <c r="L137" s="27">
        <v>348602.25</v>
      </c>
      <c r="M137" s="27">
        <v>400150.62</v>
      </c>
      <c r="N137" s="27">
        <v>2268787.3500000006</v>
      </c>
      <c r="O137" s="27"/>
      <c r="P137" s="27"/>
      <c r="Q137" s="27">
        <f t="shared" si="3"/>
        <v>20964810.534426238</v>
      </c>
    </row>
    <row r="138" spans="1:17" ht="15.75" x14ac:dyDescent="0.25">
      <c r="A138" s="10"/>
      <c r="B138" s="10"/>
      <c r="C138" s="25"/>
      <c r="D138" s="26" t="s">
        <v>133</v>
      </c>
      <c r="E138" s="27">
        <v>27087341.509999994</v>
      </c>
      <c r="F138" s="27"/>
      <c r="G138" s="27">
        <v>546794.68000000005</v>
      </c>
      <c r="H138" s="27">
        <v>580630.4</v>
      </c>
      <c r="I138" s="27">
        <v>903029.3</v>
      </c>
      <c r="J138" s="27">
        <v>427649.34557640343</v>
      </c>
      <c r="K138" s="27">
        <v>1761935.99</v>
      </c>
      <c r="L138" s="27">
        <v>2074075.98</v>
      </c>
      <c r="M138" s="27">
        <v>682149.78</v>
      </c>
      <c r="N138" s="27">
        <v>3867675.3399999985</v>
      </c>
      <c r="O138" s="27"/>
      <c r="P138" s="27"/>
      <c r="Q138" s="27">
        <f t="shared" ref="Q138:Q144" si="4">SUM(E138:N138)</f>
        <v>37931282.325576387</v>
      </c>
    </row>
    <row r="139" spans="1:17" ht="15.75" x14ac:dyDescent="0.25">
      <c r="A139" s="10"/>
      <c r="B139" s="10"/>
      <c r="C139" s="25"/>
      <c r="D139" s="26" t="s">
        <v>134</v>
      </c>
      <c r="E139" s="27">
        <v>4120208.94</v>
      </c>
      <c r="F139" s="27"/>
      <c r="G139" s="27">
        <v>117179.76493640899</v>
      </c>
      <c r="H139" s="27">
        <v>94059.24</v>
      </c>
      <c r="I139" s="27">
        <v>10804.14</v>
      </c>
      <c r="J139" s="27">
        <v>10407.99</v>
      </c>
      <c r="K139" s="27">
        <v>248391.94</v>
      </c>
      <c r="L139" s="27">
        <v>24814.94</v>
      </c>
      <c r="M139" s="27">
        <v>103760.56000000001</v>
      </c>
      <c r="N139" s="27">
        <v>588305.35999999987</v>
      </c>
      <c r="O139" s="27"/>
      <c r="P139" s="27"/>
      <c r="Q139" s="27">
        <f t="shared" si="4"/>
        <v>5317932.8749364093</v>
      </c>
    </row>
    <row r="140" spans="1:17" ht="15.75" x14ac:dyDescent="0.25">
      <c r="A140" s="10"/>
      <c r="B140" s="10"/>
      <c r="C140" s="25"/>
      <c r="D140" s="26" t="s">
        <v>135</v>
      </c>
      <c r="E140" s="27">
        <v>10006818.25</v>
      </c>
      <c r="F140" s="27"/>
      <c r="G140" s="27">
        <v>268386.363483642</v>
      </c>
      <c r="H140" s="27">
        <v>255594.77</v>
      </c>
      <c r="I140" s="27">
        <v>94068.79</v>
      </c>
      <c r="J140" s="27">
        <v>42561.25</v>
      </c>
      <c r="K140" s="27">
        <v>673106.86</v>
      </c>
      <c r="L140" s="27">
        <v>216057.04</v>
      </c>
      <c r="M140" s="27">
        <v>252005.06</v>
      </c>
      <c r="N140" s="27">
        <v>1428826.9699999997</v>
      </c>
      <c r="O140" s="27"/>
      <c r="P140" s="27"/>
      <c r="Q140" s="27">
        <f t="shared" si="4"/>
        <v>13237425.35348364</v>
      </c>
    </row>
    <row r="141" spans="1:17" ht="15.75" x14ac:dyDescent="0.25">
      <c r="A141" s="10"/>
      <c r="B141" s="10"/>
      <c r="C141" s="25"/>
      <c r="D141" s="26" t="s">
        <v>136</v>
      </c>
      <c r="E141" s="27">
        <v>39695259.749999993</v>
      </c>
      <c r="F141" s="27"/>
      <c r="G141" s="27">
        <v>658031.53</v>
      </c>
      <c r="H141" s="27">
        <v>961702.2699999999</v>
      </c>
      <c r="I141" s="27">
        <v>483797.23</v>
      </c>
      <c r="J141" s="27">
        <v>429216.32581350033</v>
      </c>
      <c r="K141" s="27">
        <v>2532716.09</v>
      </c>
      <c r="L141" s="27">
        <v>1111184.57</v>
      </c>
      <c r="M141" s="27">
        <v>999659.34000000008</v>
      </c>
      <c r="N141" s="27">
        <v>5667901.2199999988</v>
      </c>
      <c r="O141" s="27"/>
      <c r="P141" s="27"/>
      <c r="Q141" s="27">
        <f t="shared" si="4"/>
        <v>52539468.325813495</v>
      </c>
    </row>
    <row r="142" spans="1:17" ht="15.75" x14ac:dyDescent="0.25">
      <c r="A142" s="10"/>
      <c r="B142" s="10"/>
      <c r="C142" s="25"/>
      <c r="D142" s="26" t="s">
        <v>137</v>
      </c>
      <c r="E142" s="27">
        <v>11898214.719999999</v>
      </c>
      <c r="F142" s="27"/>
      <c r="G142" s="27">
        <v>130407.34000000003</v>
      </c>
      <c r="H142" s="27">
        <v>254252.86000000002</v>
      </c>
      <c r="I142" s="27">
        <v>79784.460000000006</v>
      </c>
      <c r="J142" s="27">
        <v>37728.97</v>
      </c>
      <c r="K142" s="27">
        <v>781849.21</v>
      </c>
      <c r="L142" s="27">
        <v>183248.81999999998</v>
      </c>
      <c r="M142" s="27">
        <v>299636.77</v>
      </c>
      <c r="N142" s="27">
        <v>1698890.6800000004</v>
      </c>
      <c r="O142" s="27"/>
      <c r="P142" s="27"/>
      <c r="Q142" s="27">
        <f t="shared" si="4"/>
        <v>15364013.829999998</v>
      </c>
    </row>
    <row r="143" spans="1:17" ht="15.75" x14ac:dyDescent="0.25">
      <c r="A143" s="10"/>
      <c r="B143" s="10"/>
      <c r="C143" s="25"/>
      <c r="D143" s="26" t="s">
        <v>138</v>
      </c>
      <c r="E143" s="27">
        <v>14809717.730000002</v>
      </c>
      <c r="F143" s="27"/>
      <c r="G143" s="27">
        <v>127839.25679163903</v>
      </c>
      <c r="H143" s="27">
        <v>370809.67999999993</v>
      </c>
      <c r="I143" s="27">
        <v>115053.77</v>
      </c>
      <c r="J143" s="27">
        <v>36799.69</v>
      </c>
      <c r="K143" s="27">
        <v>973170.59</v>
      </c>
      <c r="L143" s="27">
        <v>264255.29000000004</v>
      </c>
      <c r="M143" s="27">
        <v>372958.11999999994</v>
      </c>
      <c r="N143" s="27">
        <v>2114610.5200000005</v>
      </c>
      <c r="O143" s="27"/>
      <c r="P143" s="27"/>
      <c r="Q143" s="27">
        <f t="shared" si="4"/>
        <v>19185214.646791641</v>
      </c>
    </row>
    <row r="144" spans="1:17" ht="15.75" x14ac:dyDescent="0.25">
      <c r="A144" s="10"/>
      <c r="B144" s="10"/>
      <c r="C144" s="25"/>
      <c r="D144" s="28" t="s">
        <v>139</v>
      </c>
      <c r="E144" s="29">
        <v>13488785.330000002</v>
      </c>
      <c r="F144" s="29"/>
      <c r="G144" s="29">
        <v>271167.90228199097</v>
      </c>
      <c r="H144" s="27">
        <v>292551.78000000003</v>
      </c>
      <c r="I144" s="29">
        <v>494653.32</v>
      </c>
      <c r="J144" s="29">
        <v>135861.47</v>
      </c>
      <c r="K144" s="27">
        <v>880816.26</v>
      </c>
      <c r="L144" s="27">
        <v>1136118.81</v>
      </c>
      <c r="M144" s="29">
        <v>339692.65</v>
      </c>
      <c r="N144" s="29">
        <v>1926000.7399999995</v>
      </c>
      <c r="O144" s="29"/>
      <c r="P144" s="29"/>
      <c r="Q144" s="29">
        <f t="shared" si="4"/>
        <v>18965648.262281992</v>
      </c>
    </row>
    <row r="145" spans="1:17" ht="24.75" customHeight="1" x14ac:dyDescent="0.2">
      <c r="A145" s="3"/>
      <c r="C145" s="13"/>
      <c r="D145" s="32" t="s">
        <v>140</v>
      </c>
      <c r="E145" s="33">
        <f>SUM(E10:E144)</f>
        <v>2455721190.6400003</v>
      </c>
      <c r="F145" s="33"/>
      <c r="G145" s="33">
        <f t="shared" ref="G145:N145" si="5">SUM(G10:G144)</f>
        <v>38060747.22673218</v>
      </c>
      <c r="H145" s="33">
        <f t="shared" si="5"/>
        <v>56878787.200000018</v>
      </c>
      <c r="I145" s="33">
        <f>SUM(I10:I144)</f>
        <v>51943014.299999982</v>
      </c>
      <c r="J145" s="33">
        <f t="shared" si="5"/>
        <v>18585700.030000001</v>
      </c>
      <c r="K145" s="33">
        <f t="shared" si="5"/>
        <v>156350467.53</v>
      </c>
      <c r="L145" s="33">
        <f t="shared" si="5"/>
        <v>115160429.32000001</v>
      </c>
      <c r="M145" s="33">
        <f t="shared" si="5"/>
        <v>61843261.359999999</v>
      </c>
      <c r="N145" s="33">
        <f t="shared" si="5"/>
        <v>350640985.2899999</v>
      </c>
      <c r="O145" s="33"/>
      <c r="P145" s="33"/>
      <c r="Q145" s="33">
        <f>SUM(Q10:Q144)</f>
        <v>3305184582.8967309</v>
      </c>
    </row>
  </sheetData>
  <mergeCells count="3">
    <mergeCell ref="D8:D9"/>
    <mergeCell ref="E8:Q8"/>
    <mergeCell ref="D2:Q2"/>
  </mergeCells>
  <printOptions horizontalCentered="1"/>
  <pageMargins left="0" right="0" top="0.19685039370078741" bottom="0.43307086614173229" header="0.15748031496062992" footer="0"/>
  <pageSetup paperSize="9" scale="45" fitToHeight="7" orientation="landscape" horizontalDpi="300" verticalDpi="300" r:id="rId1"/>
  <headerFooter alignWithMargins="0">
    <oddFooter>&amp;C&amp;"Arial,Normal"&amp;G&amp;R&amp;P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AJ188"/>
  <sheetViews>
    <sheetView showGridLines="0" zoomScale="80" zoomScaleNormal="80" workbookViewId="0">
      <pane xSplit="4" ySplit="9" topLeftCell="G126" activePane="bottomRight" state="frozen"/>
      <selection activeCell="F1" sqref="F1:F1048576"/>
      <selection pane="topRight" activeCell="F1" sqref="F1:F1048576"/>
      <selection pane="bottomLeft" activeCell="F1" sqref="F1:F1048576"/>
      <selection pane="bottomRight" activeCell="Q145" sqref="Q145"/>
    </sheetView>
  </sheetViews>
  <sheetFormatPr baseColWidth="10" defaultRowHeight="14.25" x14ac:dyDescent="0.2"/>
  <cols>
    <col min="1" max="3" width="1.5" style="1" customWidth="1"/>
    <col min="4" max="4" width="59.33203125" style="17" customWidth="1"/>
    <col min="5" max="6" width="24.1640625" style="2" customWidth="1"/>
    <col min="7" max="7" width="23.33203125" style="2" customWidth="1"/>
    <col min="8" max="8" width="22.83203125" style="2" customWidth="1"/>
    <col min="9" max="14" width="24.1640625" style="2" customWidth="1"/>
    <col min="15" max="16" width="24.1640625" style="2" hidden="1" customWidth="1"/>
    <col min="17" max="17" width="24.1640625" style="2" customWidth="1"/>
    <col min="18" max="16384" width="12" style="2"/>
  </cols>
  <sheetData>
    <row r="1" spans="1:36" ht="18.75" customHeight="1" x14ac:dyDescent="0.2"/>
    <row r="2" spans="1:36" ht="44.25" customHeight="1" x14ac:dyDescent="0.2">
      <c r="A2" s="14"/>
      <c r="B2" s="14"/>
      <c r="C2" s="14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44"/>
    </row>
    <row r="3" spans="1:36" ht="9" customHeight="1" x14ac:dyDescent="0.2"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36" x14ac:dyDescent="0.2">
      <c r="D4" s="1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36" ht="17.25" customHeight="1" x14ac:dyDescent="0.3">
      <c r="D5" s="19" t="s">
        <v>0</v>
      </c>
      <c r="E5" s="3"/>
      <c r="F5" s="3"/>
      <c r="G5" s="3"/>
      <c r="H5" s="3"/>
      <c r="I5" s="3"/>
      <c r="J5" s="3"/>
      <c r="K5" s="3"/>
      <c r="L5" s="3"/>
    </row>
    <row r="6" spans="1:36" ht="17.25" customHeight="1" x14ac:dyDescent="0.3">
      <c r="D6" s="19" t="s">
        <v>154</v>
      </c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</row>
    <row r="7" spans="1:36" ht="12.75" customHeight="1" x14ac:dyDescent="0.25">
      <c r="D7" s="20"/>
      <c r="E7" s="6"/>
      <c r="F7" s="6"/>
      <c r="G7" s="6"/>
      <c r="H7" s="6"/>
      <c r="I7" s="6"/>
      <c r="J7" s="6"/>
      <c r="K7" s="6"/>
      <c r="L7" s="7"/>
      <c r="M7" s="12"/>
      <c r="N7" s="12"/>
      <c r="O7" s="12"/>
      <c r="P7" s="12"/>
      <c r="Q7" s="7" t="s">
        <v>1</v>
      </c>
    </row>
    <row r="8" spans="1:36" ht="18.75" customHeight="1" x14ac:dyDescent="0.2">
      <c r="D8" s="60" t="s">
        <v>2</v>
      </c>
      <c r="E8" s="64" t="s">
        <v>159</v>
      </c>
      <c r="F8" s="64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36" ht="60" customHeight="1" x14ac:dyDescent="0.2">
      <c r="A9" s="8"/>
      <c r="B9" s="8"/>
      <c r="C9" s="9"/>
      <c r="D9" s="60"/>
      <c r="E9" s="31" t="s">
        <v>141</v>
      </c>
      <c r="F9" s="36" t="s">
        <v>164</v>
      </c>
      <c r="G9" s="31" t="s">
        <v>3</v>
      </c>
      <c r="H9" s="35" t="s">
        <v>148</v>
      </c>
      <c r="I9" s="31" t="s">
        <v>142</v>
      </c>
      <c r="J9" s="31" t="s">
        <v>143</v>
      </c>
      <c r="K9" s="31" t="s">
        <v>145</v>
      </c>
      <c r="L9" s="31" t="s">
        <v>146</v>
      </c>
      <c r="M9" s="31" t="s">
        <v>4</v>
      </c>
      <c r="N9" s="31" t="s">
        <v>144</v>
      </c>
      <c r="O9" s="41"/>
      <c r="P9" s="41"/>
      <c r="Q9" s="31" t="s">
        <v>147</v>
      </c>
    </row>
    <row r="10" spans="1:36" ht="15.75" x14ac:dyDescent="0.25">
      <c r="A10" s="10"/>
      <c r="B10" s="10"/>
      <c r="C10" s="25"/>
      <c r="D10" s="26" t="s">
        <v>5</v>
      </c>
      <c r="E10" s="27">
        <v>10383731.669999998</v>
      </c>
      <c r="F10" s="27">
        <v>490860.56487388001</v>
      </c>
      <c r="G10" s="27">
        <v>339921.24902331113</v>
      </c>
      <c r="H10" s="27">
        <v>515872.92000000004</v>
      </c>
      <c r="I10" s="27">
        <v>46469.87</v>
      </c>
      <c r="J10" s="27">
        <v>21365.11</v>
      </c>
      <c r="K10" s="27">
        <v>1380135.58</v>
      </c>
      <c r="L10" s="27">
        <v>92915.87</v>
      </c>
      <c r="M10" s="27">
        <v>519968.89000000013</v>
      </c>
      <c r="N10" s="27">
        <v>1622519.2100000007</v>
      </c>
      <c r="O10" s="27"/>
      <c r="P10" s="27"/>
      <c r="Q10" s="29">
        <f t="shared" ref="Q10:Q73" si="0">SUM(E10:N10)</f>
        <v>15413760.933897188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15.75" x14ac:dyDescent="0.25">
      <c r="A11" s="10"/>
      <c r="B11" s="10"/>
      <c r="C11" s="25"/>
      <c r="D11" s="26" t="s">
        <v>6</v>
      </c>
      <c r="E11" s="27">
        <v>6475880.9499999993</v>
      </c>
      <c r="F11" s="27">
        <v>303761.29890168807</v>
      </c>
      <c r="G11" s="27">
        <v>210441.32396049006</v>
      </c>
      <c r="H11" s="27">
        <v>319280.03999999992</v>
      </c>
      <c r="I11" s="27">
        <v>32557.77</v>
      </c>
      <c r="J11" s="27">
        <v>15092.78</v>
      </c>
      <c r="K11" s="27">
        <v>854075.08000000007</v>
      </c>
      <c r="L11" s="27">
        <v>65098.810000000005</v>
      </c>
      <c r="M11" s="27">
        <v>324281.92</v>
      </c>
      <c r="N11" s="27">
        <v>1011894.4599999997</v>
      </c>
      <c r="O11" s="27"/>
      <c r="P11" s="27"/>
      <c r="Q11" s="29">
        <f t="shared" si="0"/>
        <v>9612364.4328621775</v>
      </c>
    </row>
    <row r="12" spans="1:36" ht="15.75" x14ac:dyDescent="0.25">
      <c r="A12" s="10"/>
      <c r="B12" s="10"/>
      <c r="C12" s="25"/>
      <c r="D12" s="26" t="s">
        <v>7</v>
      </c>
      <c r="E12" s="27">
        <v>3521430.7399999998</v>
      </c>
      <c r="F12" s="27">
        <v>172810.53669072798</v>
      </c>
      <c r="G12" s="27">
        <v>208775.80294414901</v>
      </c>
      <c r="H12" s="27">
        <v>181818.4</v>
      </c>
      <c r="I12" s="27">
        <v>22744.26</v>
      </c>
      <c r="J12" s="27">
        <v>13328.69</v>
      </c>
      <c r="K12" s="27">
        <v>485885.37</v>
      </c>
      <c r="L12" s="27">
        <v>45476.83</v>
      </c>
      <c r="M12" s="27">
        <v>176336.74999999997</v>
      </c>
      <c r="N12" s="27">
        <v>550244.11999999988</v>
      </c>
      <c r="O12" s="27"/>
      <c r="P12" s="27"/>
      <c r="Q12" s="29">
        <f t="shared" si="0"/>
        <v>5378851.4996348759</v>
      </c>
    </row>
    <row r="13" spans="1:36" ht="15.75" x14ac:dyDescent="0.25">
      <c r="A13" s="10"/>
      <c r="B13" s="10"/>
      <c r="C13" s="25"/>
      <c r="D13" s="26" t="s">
        <v>8</v>
      </c>
      <c r="E13" s="27">
        <v>53266415.860000014</v>
      </c>
      <c r="F13" s="27">
        <v>2522867.660454656</v>
      </c>
      <c r="G13" s="27">
        <v>357450.51410183508</v>
      </c>
      <c r="H13" s="27">
        <v>2411187.89</v>
      </c>
      <c r="I13" s="27">
        <v>2441255.77</v>
      </c>
      <c r="J13" s="27">
        <v>1283435.8185791045</v>
      </c>
      <c r="K13" s="27">
        <v>7093459.2699999996</v>
      </c>
      <c r="L13" s="27">
        <v>4881257.1899999995</v>
      </c>
      <c r="M13" s="27">
        <v>2667334.2999999993</v>
      </c>
      <c r="N13" s="27">
        <v>8323191.0499999989</v>
      </c>
      <c r="O13" s="27"/>
      <c r="P13" s="27"/>
      <c r="Q13" s="29">
        <f t="shared" si="0"/>
        <v>85247855.323135599</v>
      </c>
    </row>
    <row r="14" spans="1:36" ht="15.75" x14ac:dyDescent="0.25">
      <c r="A14" s="10"/>
      <c r="B14" s="10"/>
      <c r="C14" s="25"/>
      <c r="D14" s="26" t="s">
        <v>9</v>
      </c>
      <c r="E14" s="27">
        <v>8858142.0800000001</v>
      </c>
      <c r="F14" s="27">
        <v>426415.00209499203</v>
      </c>
      <c r="G14" s="27">
        <v>173054.56472825404</v>
      </c>
      <c r="H14" s="27">
        <v>450535.75000000006</v>
      </c>
      <c r="I14" s="27">
        <v>83472.59</v>
      </c>
      <c r="J14" s="27">
        <v>36457.89</v>
      </c>
      <c r="K14" s="27">
        <v>1198936.24</v>
      </c>
      <c r="L14" s="27">
        <v>166902.29</v>
      </c>
      <c r="M14" s="27">
        <v>443574.47000000003</v>
      </c>
      <c r="N14" s="27">
        <v>1384136.8700000003</v>
      </c>
      <c r="O14" s="27"/>
      <c r="P14" s="27"/>
      <c r="Q14" s="29">
        <f t="shared" si="0"/>
        <v>13221627.746823248</v>
      </c>
    </row>
    <row r="15" spans="1:36" ht="15.75" x14ac:dyDescent="0.25">
      <c r="A15" s="10"/>
      <c r="B15" s="10"/>
      <c r="C15" s="25"/>
      <c r="D15" s="26" t="s">
        <v>10</v>
      </c>
      <c r="E15" s="27">
        <v>31352589.91</v>
      </c>
      <c r="F15" s="27">
        <v>1655257.42278188</v>
      </c>
      <c r="G15" s="27">
        <v>365923.55167012801</v>
      </c>
      <c r="H15" s="27">
        <v>1535857.3599999999</v>
      </c>
      <c r="I15" s="27">
        <v>1187146.48</v>
      </c>
      <c r="J15" s="27">
        <v>894969.80883821368</v>
      </c>
      <c r="K15" s="27">
        <v>4654029.7400000012</v>
      </c>
      <c r="L15" s="27">
        <v>2373683</v>
      </c>
      <c r="M15" s="27">
        <v>1569991.77</v>
      </c>
      <c r="N15" s="27">
        <v>4899026.7900000019</v>
      </c>
      <c r="O15" s="27"/>
      <c r="P15" s="27"/>
      <c r="Q15" s="29">
        <f t="shared" si="0"/>
        <v>50488475.833290219</v>
      </c>
    </row>
    <row r="16" spans="1:36" ht="15.75" x14ac:dyDescent="0.25">
      <c r="A16" s="10"/>
      <c r="B16" s="10"/>
      <c r="C16" s="25"/>
      <c r="D16" s="26" t="s">
        <v>11</v>
      </c>
      <c r="E16" s="27">
        <v>12456956.1</v>
      </c>
      <c r="F16" s="27">
        <v>569243.782504712</v>
      </c>
      <c r="G16" s="27">
        <v>407805.27403001313</v>
      </c>
      <c r="H16" s="27">
        <v>599241.01</v>
      </c>
      <c r="I16" s="27">
        <v>54032.05</v>
      </c>
      <c r="J16" s="27">
        <v>25481.32</v>
      </c>
      <c r="K16" s="27">
        <v>1600522.94</v>
      </c>
      <c r="L16" s="27">
        <v>108036.34</v>
      </c>
      <c r="M16" s="27">
        <v>623786.32999999996</v>
      </c>
      <c r="N16" s="27">
        <v>1946472.5899999999</v>
      </c>
      <c r="O16" s="27"/>
      <c r="P16" s="27"/>
      <c r="Q16" s="29">
        <f t="shared" si="0"/>
        <v>18391577.736534722</v>
      </c>
    </row>
    <row r="17" spans="1:17" ht="15.75" x14ac:dyDescent="0.25">
      <c r="A17" s="10"/>
      <c r="B17" s="10"/>
      <c r="C17" s="25"/>
      <c r="D17" s="26" t="s">
        <v>12</v>
      </c>
      <c r="E17" s="27">
        <v>18626776.75</v>
      </c>
      <c r="F17" s="27">
        <v>882413.8761175361</v>
      </c>
      <c r="G17" s="27">
        <v>520756.28421157011</v>
      </c>
      <c r="H17" s="27">
        <v>932446.82000000007</v>
      </c>
      <c r="I17" s="27">
        <v>201292.47</v>
      </c>
      <c r="J17" s="27">
        <v>81932.240000000005</v>
      </c>
      <c r="K17" s="27">
        <v>2481052.4200000004</v>
      </c>
      <c r="L17" s="27">
        <v>402481.53</v>
      </c>
      <c r="M17" s="27">
        <v>932742.25</v>
      </c>
      <c r="N17" s="27">
        <v>2910543.5100000007</v>
      </c>
      <c r="O17" s="27"/>
      <c r="P17" s="27"/>
      <c r="Q17" s="29">
        <f t="shared" si="0"/>
        <v>27972438.150329106</v>
      </c>
    </row>
    <row r="18" spans="1:17" ht="15.75" x14ac:dyDescent="0.25">
      <c r="A18" s="10"/>
      <c r="B18" s="10"/>
      <c r="C18" s="25"/>
      <c r="D18" s="26" t="s">
        <v>13</v>
      </c>
      <c r="E18" s="27">
        <v>34606651.93</v>
      </c>
      <c r="F18" s="27">
        <v>1623356.4596194958</v>
      </c>
      <c r="G18" s="27">
        <v>684544.20119671908</v>
      </c>
      <c r="H18" s="27">
        <v>1486465.4200000002</v>
      </c>
      <c r="I18" s="27">
        <v>750733.77</v>
      </c>
      <c r="J18" s="27">
        <v>378299.58</v>
      </c>
      <c r="K18" s="27">
        <v>4564334.91</v>
      </c>
      <c r="L18" s="27">
        <v>1501081.81</v>
      </c>
      <c r="M18" s="27">
        <v>1732940.1</v>
      </c>
      <c r="N18" s="27">
        <v>5407493.0799999991</v>
      </c>
      <c r="O18" s="27"/>
      <c r="P18" s="27"/>
      <c r="Q18" s="29">
        <f t="shared" si="0"/>
        <v>52735901.260816224</v>
      </c>
    </row>
    <row r="19" spans="1:17" ht="15.75" x14ac:dyDescent="0.25">
      <c r="A19" s="10"/>
      <c r="B19" s="10"/>
      <c r="C19" s="25"/>
      <c r="D19" s="26" t="s">
        <v>14</v>
      </c>
      <c r="E19" s="27">
        <v>12061607.399999999</v>
      </c>
      <c r="F19" s="27">
        <v>572110.89034579205</v>
      </c>
      <c r="G19" s="27">
        <v>530519.50783395604</v>
      </c>
      <c r="H19" s="27">
        <v>607171.53</v>
      </c>
      <c r="I19" s="27">
        <v>154187.60999999999</v>
      </c>
      <c r="J19" s="27">
        <v>54882.84</v>
      </c>
      <c r="K19" s="27">
        <v>1608584.29</v>
      </c>
      <c r="L19" s="27">
        <v>308296</v>
      </c>
      <c r="M19" s="27">
        <v>603989.09</v>
      </c>
      <c r="N19" s="27">
        <v>1884697.0999999999</v>
      </c>
      <c r="O19" s="27"/>
      <c r="P19" s="27"/>
      <c r="Q19" s="29">
        <f t="shared" si="0"/>
        <v>18386046.258179747</v>
      </c>
    </row>
    <row r="20" spans="1:17" ht="15.75" x14ac:dyDescent="0.25">
      <c r="A20" s="10"/>
      <c r="B20" s="10"/>
      <c r="C20" s="25"/>
      <c r="D20" s="26" t="s">
        <v>15</v>
      </c>
      <c r="E20" s="27">
        <v>7070144.1300000008</v>
      </c>
      <c r="F20" s="27">
        <v>331964.27807312796</v>
      </c>
      <c r="G20" s="27">
        <v>154940.874541836</v>
      </c>
      <c r="H20" s="27">
        <v>353243.56</v>
      </c>
      <c r="I20" s="27">
        <v>103907.78</v>
      </c>
      <c r="J20" s="27">
        <v>41162.129999999997</v>
      </c>
      <c r="K20" s="27">
        <v>933372.41</v>
      </c>
      <c r="L20" s="27">
        <v>207762.18999999997</v>
      </c>
      <c r="M20" s="27">
        <v>354039.83999999997</v>
      </c>
      <c r="N20" s="27">
        <v>1104751.6099999996</v>
      </c>
      <c r="O20" s="27"/>
      <c r="P20" s="27"/>
      <c r="Q20" s="29">
        <f t="shared" si="0"/>
        <v>10655288.802614963</v>
      </c>
    </row>
    <row r="21" spans="1:17" ht="15.75" x14ac:dyDescent="0.25">
      <c r="A21" s="10"/>
      <c r="B21" s="10"/>
      <c r="C21" s="25"/>
      <c r="D21" s="26" t="s">
        <v>16</v>
      </c>
      <c r="E21" s="27">
        <v>11464863.99</v>
      </c>
      <c r="F21" s="27">
        <v>553644.37535304006</v>
      </c>
      <c r="G21" s="27">
        <v>397883.50401660911</v>
      </c>
      <c r="H21" s="27">
        <v>581883.84</v>
      </c>
      <c r="I21" s="27">
        <v>41967.199999999997</v>
      </c>
      <c r="J21" s="27">
        <v>25481.32</v>
      </c>
      <c r="K21" s="27">
        <v>1556662.64</v>
      </c>
      <c r="L21" s="27">
        <v>83912.84</v>
      </c>
      <c r="M21" s="27">
        <v>574106.95999999985</v>
      </c>
      <c r="N21" s="27">
        <v>1791452.4500000002</v>
      </c>
      <c r="O21" s="27"/>
      <c r="P21" s="27"/>
      <c r="Q21" s="29">
        <f t="shared" si="0"/>
        <v>17071859.119369648</v>
      </c>
    </row>
    <row r="22" spans="1:17" ht="15.75" x14ac:dyDescent="0.25">
      <c r="A22" s="10"/>
      <c r="B22" s="10"/>
      <c r="C22" s="25"/>
      <c r="D22" s="26" t="s">
        <v>17</v>
      </c>
      <c r="E22" s="27">
        <v>40531177.799999997</v>
      </c>
      <c r="F22" s="27">
        <v>1862859.4354380399</v>
      </c>
      <c r="G22" s="27">
        <v>287686.83548865403</v>
      </c>
      <c r="H22" s="27">
        <v>1757413.66</v>
      </c>
      <c r="I22" s="27">
        <v>1339486.8500000001</v>
      </c>
      <c r="J22" s="27">
        <v>510505.27541181154</v>
      </c>
      <c r="K22" s="27">
        <v>5237737.0999999996</v>
      </c>
      <c r="L22" s="27">
        <v>2678285.4499999997</v>
      </c>
      <c r="M22" s="27">
        <v>2029612.79</v>
      </c>
      <c r="N22" s="27">
        <v>6333235.2199999988</v>
      </c>
      <c r="O22" s="27"/>
      <c r="P22" s="27"/>
      <c r="Q22" s="29">
        <f t="shared" si="0"/>
        <v>62568000.416338503</v>
      </c>
    </row>
    <row r="23" spans="1:17" ht="15.75" x14ac:dyDescent="0.25">
      <c r="A23" s="10"/>
      <c r="B23" s="10"/>
      <c r="C23" s="25"/>
      <c r="D23" s="26" t="s">
        <v>18</v>
      </c>
      <c r="E23" s="27">
        <v>17905773.829999998</v>
      </c>
      <c r="F23" s="27">
        <v>848605.40855475992</v>
      </c>
      <c r="G23" s="27">
        <v>114240.18606381501</v>
      </c>
      <c r="H23" s="27">
        <v>914314.5199999999</v>
      </c>
      <c r="I23" s="27">
        <v>356172.79999999999</v>
      </c>
      <c r="J23" s="27">
        <v>92217.934462590085</v>
      </c>
      <c r="K23" s="27">
        <v>2385994.3199999998</v>
      </c>
      <c r="L23" s="27">
        <v>712162.61</v>
      </c>
      <c r="M23" s="27">
        <v>896637.79</v>
      </c>
      <c r="N23" s="27">
        <v>2797882.51</v>
      </c>
      <c r="O23" s="27"/>
      <c r="P23" s="27"/>
      <c r="Q23" s="29">
        <f t="shared" si="0"/>
        <v>27024001.909081161</v>
      </c>
    </row>
    <row r="24" spans="1:17" ht="15.75" x14ac:dyDescent="0.25">
      <c r="A24" s="10"/>
      <c r="B24" s="10"/>
      <c r="C24" s="25"/>
      <c r="D24" s="26" t="s">
        <v>19</v>
      </c>
      <c r="E24" s="27">
        <v>13654411.25</v>
      </c>
      <c r="F24" s="27">
        <v>628692.38590343203</v>
      </c>
      <c r="G24" s="27">
        <v>360068.33467039606</v>
      </c>
      <c r="H24" s="27">
        <v>662453.1399999999</v>
      </c>
      <c r="I24" s="27">
        <v>84800.3</v>
      </c>
      <c r="J24" s="27">
        <v>42926.22</v>
      </c>
      <c r="K24" s="27">
        <v>1767672.5100000002</v>
      </c>
      <c r="L24" s="27">
        <v>169557.03</v>
      </c>
      <c r="M24" s="27">
        <v>683749.30999999994</v>
      </c>
      <c r="N24" s="27">
        <v>2133582.1299999994</v>
      </c>
      <c r="O24" s="27"/>
      <c r="P24" s="27"/>
      <c r="Q24" s="29">
        <f t="shared" si="0"/>
        <v>20187912.610573832</v>
      </c>
    </row>
    <row r="25" spans="1:17" ht="15.75" x14ac:dyDescent="0.25">
      <c r="A25" s="10"/>
      <c r="B25" s="10"/>
      <c r="C25" s="25"/>
      <c r="D25" s="26" t="s">
        <v>20</v>
      </c>
      <c r="E25" s="27">
        <v>14499425.679999998</v>
      </c>
      <c r="F25" s="27">
        <v>656275.13358272007</v>
      </c>
      <c r="G25" s="27">
        <v>293560.87828910002</v>
      </c>
      <c r="H25" s="27">
        <v>692584.27</v>
      </c>
      <c r="I25" s="27">
        <v>81278.98</v>
      </c>
      <c r="J25" s="27">
        <v>51942.69</v>
      </c>
      <c r="K25" s="27">
        <v>1845225.98</v>
      </c>
      <c r="L25" s="27">
        <v>162516.19999999998</v>
      </c>
      <c r="M25" s="27">
        <v>726063.7</v>
      </c>
      <c r="N25" s="27">
        <v>2265620.5099999993</v>
      </c>
      <c r="O25" s="27"/>
      <c r="P25" s="27"/>
      <c r="Q25" s="29">
        <f t="shared" si="0"/>
        <v>21274494.021871813</v>
      </c>
    </row>
    <row r="26" spans="1:17" ht="15.75" x14ac:dyDescent="0.25">
      <c r="A26" s="10"/>
      <c r="B26" s="10"/>
      <c r="C26" s="25"/>
      <c r="D26" s="26" t="s">
        <v>21</v>
      </c>
      <c r="E26" s="27">
        <v>4567591.8499999996</v>
      </c>
      <c r="F26" s="27">
        <v>233675.14028851199</v>
      </c>
      <c r="G26" s="27">
        <v>138275.05337074603</v>
      </c>
      <c r="H26" s="27">
        <v>251238.37999999998</v>
      </c>
      <c r="I26" s="27">
        <v>84511.66</v>
      </c>
      <c r="J26" s="27">
        <v>27400.406246886829</v>
      </c>
      <c r="K26" s="27">
        <v>657016.2699999999</v>
      </c>
      <c r="L26" s="27">
        <v>168979.91</v>
      </c>
      <c r="M26" s="27">
        <v>228723.65</v>
      </c>
      <c r="N26" s="27">
        <v>713713.11999999953</v>
      </c>
      <c r="O26" s="27"/>
      <c r="P26" s="27"/>
      <c r="Q26" s="29">
        <f t="shared" si="0"/>
        <v>7071125.4399061436</v>
      </c>
    </row>
    <row r="27" spans="1:17" ht="15.75" x14ac:dyDescent="0.25">
      <c r="A27" s="10"/>
      <c r="B27" s="10"/>
      <c r="C27" s="25"/>
      <c r="D27" s="26" t="s">
        <v>22</v>
      </c>
      <c r="E27" s="27">
        <v>18076909.709999997</v>
      </c>
      <c r="F27" s="27">
        <v>859594.03819873603</v>
      </c>
      <c r="G27" s="27">
        <v>147326.71138681902</v>
      </c>
      <c r="H27" s="27">
        <v>923546.89000000013</v>
      </c>
      <c r="I27" s="27">
        <v>374818.48</v>
      </c>
      <c r="J27" s="27">
        <v>118586.14</v>
      </c>
      <c r="K27" s="27">
        <v>2416890.6599999997</v>
      </c>
      <c r="L27" s="27">
        <v>749444.39</v>
      </c>
      <c r="M27" s="27">
        <v>905207.49000000011</v>
      </c>
      <c r="N27" s="27">
        <v>2824623.4999999991</v>
      </c>
      <c r="O27" s="27"/>
      <c r="P27" s="27"/>
      <c r="Q27" s="29">
        <f t="shared" si="0"/>
        <v>27396948.009585552</v>
      </c>
    </row>
    <row r="28" spans="1:17" ht="15.75" x14ac:dyDescent="0.25">
      <c r="A28" s="10"/>
      <c r="B28" s="10"/>
      <c r="C28" s="25"/>
      <c r="D28" s="26" t="s">
        <v>23</v>
      </c>
      <c r="E28" s="27">
        <v>7937728.6200000001</v>
      </c>
      <c r="F28" s="27">
        <v>383759.45890831202</v>
      </c>
      <c r="G28" s="27">
        <v>140585.19137945503</v>
      </c>
      <c r="H28" s="27">
        <v>416998.18000000005</v>
      </c>
      <c r="I28" s="27">
        <v>170466.5</v>
      </c>
      <c r="J28" s="27">
        <v>65075.37</v>
      </c>
      <c r="K28" s="27">
        <v>1079003.1199999999</v>
      </c>
      <c r="L28" s="27">
        <v>340845.41000000003</v>
      </c>
      <c r="M28" s="27">
        <v>397484.44</v>
      </c>
      <c r="N28" s="27">
        <v>1240316.7199999997</v>
      </c>
      <c r="O28" s="27"/>
      <c r="P28" s="27"/>
      <c r="Q28" s="29">
        <f t="shared" si="0"/>
        <v>12172263.010287765</v>
      </c>
    </row>
    <row r="29" spans="1:17" ht="15.75" x14ac:dyDescent="0.25">
      <c r="A29" s="10"/>
      <c r="B29" s="10"/>
      <c r="C29" s="25"/>
      <c r="D29" s="26" t="s">
        <v>24</v>
      </c>
      <c r="E29" s="27">
        <v>3706951.9299999997</v>
      </c>
      <c r="F29" s="27">
        <v>175349.975064256</v>
      </c>
      <c r="G29" s="27">
        <v>102616.95020350401</v>
      </c>
      <c r="H29" s="27">
        <v>186307.65000000002</v>
      </c>
      <c r="I29" s="27">
        <v>42371.28</v>
      </c>
      <c r="J29" s="27">
        <v>18228.939999999999</v>
      </c>
      <c r="K29" s="27">
        <v>493025.42</v>
      </c>
      <c r="L29" s="27">
        <v>84720.81</v>
      </c>
      <c r="M29" s="27">
        <v>185626.85</v>
      </c>
      <c r="N29" s="27">
        <v>579232.94000000006</v>
      </c>
      <c r="O29" s="27"/>
      <c r="P29" s="27"/>
      <c r="Q29" s="29">
        <f t="shared" si="0"/>
        <v>5574432.74526776</v>
      </c>
    </row>
    <row r="30" spans="1:17" ht="15.75" x14ac:dyDescent="0.25">
      <c r="A30" s="10"/>
      <c r="B30" s="10"/>
      <c r="C30" s="25"/>
      <c r="D30" s="26" t="s">
        <v>25</v>
      </c>
      <c r="E30" s="27">
        <v>9910999.7800000012</v>
      </c>
      <c r="F30" s="27">
        <v>454828.625924144</v>
      </c>
      <c r="G30" s="27">
        <v>291924.73866679706</v>
      </c>
      <c r="H30" s="27">
        <v>479669.54</v>
      </c>
      <c r="I30" s="27">
        <v>58361.54</v>
      </c>
      <c r="J30" s="27">
        <v>27833.439999999999</v>
      </c>
      <c r="K30" s="27">
        <v>1278825.8300000003</v>
      </c>
      <c r="L30" s="27">
        <v>116693.09</v>
      </c>
      <c r="M30" s="27">
        <v>496296.71</v>
      </c>
      <c r="N30" s="27">
        <v>1548651.9500000002</v>
      </c>
      <c r="O30" s="27"/>
      <c r="P30" s="27"/>
      <c r="Q30" s="29">
        <f t="shared" si="0"/>
        <v>14664085.244590942</v>
      </c>
    </row>
    <row r="31" spans="1:17" ht="15.75" x14ac:dyDescent="0.25">
      <c r="A31" s="10"/>
      <c r="B31" s="10"/>
      <c r="C31" s="25"/>
      <c r="D31" s="26" t="s">
        <v>26</v>
      </c>
      <c r="E31" s="27">
        <v>7151991.7200000007</v>
      </c>
      <c r="F31" s="27">
        <v>346030.66021589597</v>
      </c>
      <c r="G31" s="27">
        <v>266587.18163053505</v>
      </c>
      <c r="H31" s="27">
        <v>363834.74</v>
      </c>
      <c r="I31" s="27">
        <v>36425.449999999997</v>
      </c>
      <c r="J31" s="27">
        <v>14504.75</v>
      </c>
      <c r="K31" s="27">
        <v>972922.38</v>
      </c>
      <c r="L31" s="27">
        <v>72832.179999999993</v>
      </c>
      <c r="M31" s="27">
        <v>358138.37000000005</v>
      </c>
      <c r="N31" s="27">
        <v>1117540.8199999998</v>
      </c>
      <c r="O31" s="27"/>
      <c r="P31" s="27"/>
      <c r="Q31" s="29">
        <f t="shared" si="0"/>
        <v>10700808.251846431</v>
      </c>
    </row>
    <row r="32" spans="1:17" ht="15.75" x14ac:dyDescent="0.25">
      <c r="A32" s="10"/>
      <c r="B32" s="10"/>
      <c r="C32" s="25"/>
      <c r="D32" s="26" t="s">
        <v>27</v>
      </c>
      <c r="E32" s="27">
        <v>2561829.7000000002</v>
      </c>
      <c r="F32" s="27">
        <v>121647.28982868</v>
      </c>
      <c r="G32" s="27">
        <v>93104.864833688029</v>
      </c>
      <c r="H32" s="27">
        <v>129670.83000000002</v>
      </c>
      <c r="I32" s="27">
        <v>31460.959999999999</v>
      </c>
      <c r="J32" s="27">
        <v>18424.95</v>
      </c>
      <c r="K32" s="27">
        <v>342031.46</v>
      </c>
      <c r="L32" s="27">
        <v>62905.78</v>
      </c>
      <c r="M32" s="27">
        <v>128284.42999999998</v>
      </c>
      <c r="N32" s="27">
        <v>400300.94000000018</v>
      </c>
      <c r="O32" s="27"/>
      <c r="P32" s="27"/>
      <c r="Q32" s="29">
        <f t="shared" si="0"/>
        <v>3889661.2046623686</v>
      </c>
    </row>
    <row r="33" spans="1:17" ht="15.75" x14ac:dyDescent="0.25">
      <c r="A33" s="10"/>
      <c r="B33" s="10"/>
      <c r="C33" s="25"/>
      <c r="D33" s="26" t="s">
        <v>28</v>
      </c>
      <c r="E33" s="27">
        <v>4793540.82</v>
      </c>
      <c r="F33" s="27">
        <v>224219.53565343999</v>
      </c>
      <c r="G33" s="27">
        <v>108499.87002680803</v>
      </c>
      <c r="H33" s="27">
        <v>236167.64</v>
      </c>
      <c r="I33" s="27">
        <v>37579.980000000003</v>
      </c>
      <c r="J33" s="27">
        <v>10388.540000000001</v>
      </c>
      <c r="K33" s="27">
        <v>630430.27</v>
      </c>
      <c r="L33" s="27">
        <v>75140.66</v>
      </c>
      <c r="M33" s="27">
        <v>240038.11000000004</v>
      </c>
      <c r="N33" s="27">
        <v>749018.95999999985</v>
      </c>
      <c r="O33" s="27"/>
      <c r="P33" s="27"/>
      <c r="Q33" s="29">
        <f t="shared" si="0"/>
        <v>7105024.385680249</v>
      </c>
    </row>
    <row r="34" spans="1:17" ht="15.75" x14ac:dyDescent="0.25">
      <c r="A34" s="10"/>
      <c r="B34" s="10"/>
      <c r="C34" s="25"/>
      <c r="D34" s="26" t="s">
        <v>29</v>
      </c>
      <c r="E34" s="27">
        <v>20512991.82</v>
      </c>
      <c r="F34" s="27">
        <v>972792.13675696787</v>
      </c>
      <c r="G34" s="27">
        <v>372380.53702480107</v>
      </c>
      <c r="H34" s="27">
        <v>1025342.2099999998</v>
      </c>
      <c r="I34" s="27">
        <v>110834.97</v>
      </c>
      <c r="J34" s="27">
        <v>61155.16</v>
      </c>
      <c r="K34" s="27">
        <v>2735165.8200000003</v>
      </c>
      <c r="L34" s="27">
        <v>221613</v>
      </c>
      <c r="M34" s="27">
        <v>1027195.15</v>
      </c>
      <c r="N34" s="27">
        <v>3205275.7700000005</v>
      </c>
      <c r="O34" s="27"/>
      <c r="P34" s="27"/>
      <c r="Q34" s="29">
        <f t="shared" si="0"/>
        <v>30244746.573781766</v>
      </c>
    </row>
    <row r="35" spans="1:17" ht="15.75" x14ac:dyDescent="0.25">
      <c r="A35" s="10"/>
      <c r="B35" s="10"/>
      <c r="C35" s="25"/>
      <c r="D35" s="26" t="s">
        <v>30</v>
      </c>
      <c r="E35" s="27">
        <v>14258595.329999998</v>
      </c>
      <c r="F35" s="27">
        <v>684829.18718368013</v>
      </c>
      <c r="G35" s="27">
        <v>325482.79639269103</v>
      </c>
      <c r="H35" s="27">
        <v>722692.81</v>
      </c>
      <c r="I35" s="27">
        <v>81336.7</v>
      </c>
      <c r="J35" s="27">
        <v>45866.37</v>
      </c>
      <c r="K35" s="27">
        <v>1925510.4100000001</v>
      </c>
      <c r="L35" s="27">
        <v>162631.62000000002</v>
      </c>
      <c r="M35" s="27">
        <v>714004.03999999992</v>
      </c>
      <c r="N35" s="27">
        <v>2227989.35</v>
      </c>
      <c r="O35" s="27"/>
      <c r="P35" s="27"/>
      <c r="Q35" s="29">
        <f t="shared" si="0"/>
        <v>21148938.613576371</v>
      </c>
    </row>
    <row r="36" spans="1:17" ht="15.75" x14ac:dyDescent="0.25">
      <c r="A36" s="10"/>
      <c r="B36" s="10"/>
      <c r="C36" s="25"/>
      <c r="D36" s="26" t="s">
        <v>31</v>
      </c>
      <c r="E36" s="27">
        <v>18975993.180000003</v>
      </c>
      <c r="F36" s="27">
        <v>881512.78508176806</v>
      </c>
      <c r="G36" s="27">
        <v>335284.20610770903</v>
      </c>
      <c r="H36" s="27">
        <v>796324.14</v>
      </c>
      <c r="I36" s="27">
        <v>118281.69</v>
      </c>
      <c r="J36" s="27">
        <v>80560.17</v>
      </c>
      <c r="K36" s="27">
        <v>2478518.85</v>
      </c>
      <c r="L36" s="27">
        <v>236502.62</v>
      </c>
      <c r="M36" s="27">
        <v>950229.37999999977</v>
      </c>
      <c r="N36" s="27">
        <v>2965110.5600000005</v>
      </c>
      <c r="O36" s="27"/>
      <c r="P36" s="27"/>
      <c r="Q36" s="29">
        <f t="shared" si="0"/>
        <v>27818317.581189483</v>
      </c>
    </row>
    <row r="37" spans="1:17" ht="15.75" x14ac:dyDescent="0.25">
      <c r="A37" s="10"/>
      <c r="B37" s="10"/>
      <c r="C37" s="25"/>
      <c r="D37" s="26" t="s">
        <v>32</v>
      </c>
      <c r="E37" s="27">
        <v>9882725.1799999997</v>
      </c>
      <c r="F37" s="27">
        <v>466554.51187011198</v>
      </c>
      <c r="G37" s="27">
        <v>193827.85472825402</v>
      </c>
      <c r="H37" s="27">
        <v>491791.93000000005</v>
      </c>
      <c r="I37" s="27">
        <v>73947.7</v>
      </c>
      <c r="J37" s="27">
        <v>31165.61</v>
      </c>
      <c r="K37" s="27">
        <v>1311795.1000000001</v>
      </c>
      <c r="L37" s="27">
        <v>147857.43</v>
      </c>
      <c r="M37" s="27">
        <v>494880.83000000007</v>
      </c>
      <c r="N37" s="27">
        <v>1544233.9499999995</v>
      </c>
      <c r="O37" s="27"/>
      <c r="P37" s="27"/>
      <c r="Q37" s="29">
        <f t="shared" si="0"/>
        <v>14638780.096598363</v>
      </c>
    </row>
    <row r="38" spans="1:17" ht="15.75" x14ac:dyDescent="0.25">
      <c r="A38" s="10"/>
      <c r="B38" s="10"/>
      <c r="C38" s="25"/>
      <c r="D38" s="26" t="s">
        <v>33</v>
      </c>
      <c r="E38" s="27">
        <v>10417710.819999998</v>
      </c>
      <c r="F38" s="27">
        <v>509806.88158697606</v>
      </c>
      <c r="G38" s="27">
        <v>220759.83924564006</v>
      </c>
      <c r="H38" s="27">
        <v>535506.62</v>
      </c>
      <c r="I38" s="27">
        <v>46527.59</v>
      </c>
      <c r="J38" s="27">
        <v>19797.02</v>
      </c>
      <c r="K38" s="27">
        <v>1433406.28</v>
      </c>
      <c r="L38" s="27">
        <v>93031.29</v>
      </c>
      <c r="M38" s="27">
        <v>521670.39999999997</v>
      </c>
      <c r="N38" s="27">
        <v>1627828.6499999997</v>
      </c>
      <c r="O38" s="27"/>
      <c r="P38" s="27"/>
      <c r="Q38" s="29">
        <f t="shared" si="0"/>
        <v>15426045.390832612</v>
      </c>
    </row>
    <row r="39" spans="1:17" ht="15.75" x14ac:dyDescent="0.25">
      <c r="A39" s="10"/>
      <c r="B39" s="10"/>
      <c r="C39" s="25"/>
      <c r="D39" s="26" t="s">
        <v>34</v>
      </c>
      <c r="E39" s="27">
        <v>11172444.869999997</v>
      </c>
      <c r="F39" s="27">
        <v>536090.65387704002</v>
      </c>
      <c r="G39" s="27">
        <v>298369.61331406707</v>
      </c>
      <c r="H39" s="27">
        <v>564472.85000000009</v>
      </c>
      <c r="I39" s="27">
        <v>86301.19</v>
      </c>
      <c r="J39" s="27">
        <v>28813.49</v>
      </c>
      <c r="K39" s="27">
        <v>1507307.45</v>
      </c>
      <c r="L39" s="27">
        <v>172558.04</v>
      </c>
      <c r="M39" s="27">
        <v>559463.93999999994</v>
      </c>
      <c r="N39" s="27">
        <v>1745760.2299999995</v>
      </c>
      <c r="O39" s="27"/>
      <c r="P39" s="27"/>
      <c r="Q39" s="29">
        <f t="shared" si="0"/>
        <v>16671582.327191103</v>
      </c>
    </row>
    <row r="40" spans="1:17" ht="15.75" x14ac:dyDescent="0.25">
      <c r="A40" s="10"/>
      <c r="B40" s="10"/>
      <c r="C40" s="25"/>
      <c r="D40" s="26" t="s">
        <v>35</v>
      </c>
      <c r="E40" s="27">
        <v>9934810.0099999998</v>
      </c>
      <c r="F40" s="27">
        <v>482984.79517164797</v>
      </c>
      <c r="G40" s="27">
        <v>70475.141459260005</v>
      </c>
      <c r="H40" s="27">
        <v>511321.96</v>
      </c>
      <c r="I40" s="27">
        <v>77122.67</v>
      </c>
      <c r="J40" s="27">
        <v>78012.039999999994</v>
      </c>
      <c r="K40" s="27">
        <v>1357991.55</v>
      </c>
      <c r="L40" s="27">
        <v>154205.71000000002</v>
      </c>
      <c r="M40" s="27">
        <v>497488.99</v>
      </c>
      <c r="N40" s="27">
        <v>1552372.5</v>
      </c>
      <c r="O40" s="27"/>
      <c r="P40" s="27"/>
      <c r="Q40" s="29">
        <f t="shared" si="0"/>
        <v>14716785.36663091</v>
      </c>
    </row>
    <row r="41" spans="1:17" ht="15.75" x14ac:dyDescent="0.25">
      <c r="A41" s="10"/>
      <c r="B41" s="10"/>
      <c r="C41" s="25"/>
      <c r="D41" s="26" t="s">
        <v>36</v>
      </c>
      <c r="E41" s="27">
        <v>18697215.289999999</v>
      </c>
      <c r="F41" s="27">
        <v>885479.92613534408</v>
      </c>
      <c r="G41" s="27">
        <v>467842.78202413907</v>
      </c>
      <c r="H41" s="27">
        <v>930200.12</v>
      </c>
      <c r="I41" s="27">
        <v>98250.58</v>
      </c>
      <c r="J41" s="27">
        <v>48022.49</v>
      </c>
      <c r="K41" s="27">
        <v>2489673.1100000003</v>
      </c>
      <c r="L41" s="27">
        <v>196450.69</v>
      </c>
      <c r="M41" s="27">
        <v>936269.5</v>
      </c>
      <c r="N41" s="27">
        <v>2921549.8499999992</v>
      </c>
      <c r="O41" s="27"/>
      <c r="P41" s="27"/>
      <c r="Q41" s="29">
        <f t="shared" si="0"/>
        <v>27670954.338159475</v>
      </c>
    </row>
    <row r="42" spans="1:17" ht="15.75" x14ac:dyDescent="0.25">
      <c r="A42" s="10"/>
      <c r="B42" s="10"/>
      <c r="C42" s="25"/>
      <c r="D42" s="26" t="s">
        <v>37</v>
      </c>
      <c r="E42" s="27">
        <v>10429863.98</v>
      </c>
      <c r="F42" s="27">
        <v>497296.92941508</v>
      </c>
      <c r="G42" s="27">
        <v>324720.8849878771</v>
      </c>
      <c r="H42" s="27">
        <v>523171.63999999996</v>
      </c>
      <c r="I42" s="27">
        <v>52473.43</v>
      </c>
      <c r="J42" s="27">
        <v>21169.1</v>
      </c>
      <c r="K42" s="27">
        <v>1398232.48</v>
      </c>
      <c r="L42" s="27">
        <v>104919.9</v>
      </c>
      <c r="M42" s="27">
        <v>522279</v>
      </c>
      <c r="N42" s="27">
        <v>1629727.6700000002</v>
      </c>
      <c r="O42" s="27"/>
      <c r="P42" s="27"/>
      <c r="Q42" s="29">
        <f t="shared" si="0"/>
        <v>15503855.014402959</v>
      </c>
    </row>
    <row r="43" spans="1:17" ht="15.75" x14ac:dyDescent="0.25">
      <c r="A43" s="10"/>
      <c r="B43" s="10"/>
      <c r="C43" s="25"/>
      <c r="D43" s="26" t="s">
        <v>38</v>
      </c>
      <c r="E43" s="27">
        <v>12056646.939999999</v>
      </c>
      <c r="F43" s="27">
        <v>547102.68848298397</v>
      </c>
      <c r="G43" s="27">
        <v>146108.56306666901</v>
      </c>
      <c r="H43" s="27">
        <v>576146.59</v>
      </c>
      <c r="I43" s="27">
        <v>88841.15</v>
      </c>
      <c r="J43" s="27">
        <v>33909.75</v>
      </c>
      <c r="K43" s="27">
        <v>1538269.61</v>
      </c>
      <c r="L43" s="27">
        <v>177636.67</v>
      </c>
      <c r="M43" s="27">
        <v>603740.71</v>
      </c>
      <c r="N43" s="27">
        <v>1883921.9900000007</v>
      </c>
      <c r="O43" s="27"/>
      <c r="P43" s="27"/>
      <c r="Q43" s="29">
        <f t="shared" si="0"/>
        <v>17652324.661549654</v>
      </c>
    </row>
    <row r="44" spans="1:17" ht="15.75" x14ac:dyDescent="0.25">
      <c r="A44" s="10"/>
      <c r="B44" s="10"/>
      <c r="C44" s="25"/>
      <c r="D44" s="26" t="s">
        <v>39</v>
      </c>
      <c r="E44" s="27">
        <v>7351402.2400000002</v>
      </c>
      <c r="F44" s="27">
        <v>338225.10539956798</v>
      </c>
      <c r="G44" s="27">
        <v>66763.315865172</v>
      </c>
      <c r="H44" s="27">
        <v>369286.88</v>
      </c>
      <c r="I44" s="27">
        <v>241296.97</v>
      </c>
      <c r="J44" s="27">
        <v>0</v>
      </c>
      <c r="K44" s="27">
        <v>950975.77</v>
      </c>
      <c r="L44" s="27">
        <v>482469.97000000003</v>
      </c>
      <c r="M44" s="27">
        <v>368123.92</v>
      </c>
      <c r="N44" s="27">
        <v>1148699.8</v>
      </c>
      <c r="O44" s="27"/>
      <c r="P44" s="27"/>
      <c r="Q44" s="29">
        <f t="shared" si="0"/>
        <v>11317243.97126474</v>
      </c>
    </row>
    <row r="45" spans="1:17" ht="15.75" x14ac:dyDescent="0.25">
      <c r="A45" s="10"/>
      <c r="B45" s="10"/>
      <c r="C45" s="25"/>
      <c r="D45" s="26" t="s">
        <v>40</v>
      </c>
      <c r="E45" s="27">
        <v>18337581.910000004</v>
      </c>
      <c r="F45" s="27">
        <v>889774.73665647197</v>
      </c>
      <c r="G45" s="27">
        <v>242058.97265111798</v>
      </c>
      <c r="H45" s="27">
        <v>997614.33000000007</v>
      </c>
      <c r="I45" s="27">
        <v>1003402.88</v>
      </c>
      <c r="J45" s="27">
        <v>267945.87</v>
      </c>
      <c r="K45" s="27">
        <v>2501748.6799999997</v>
      </c>
      <c r="L45" s="27">
        <v>2006290.1900000002</v>
      </c>
      <c r="M45" s="27">
        <v>918260.73</v>
      </c>
      <c r="N45" s="27">
        <v>2865355.1</v>
      </c>
      <c r="O45" s="27"/>
      <c r="P45" s="27"/>
      <c r="Q45" s="29">
        <f t="shared" si="0"/>
        <v>30030033.399307594</v>
      </c>
    </row>
    <row r="46" spans="1:17" ht="15.75" x14ac:dyDescent="0.25">
      <c r="A46" s="10"/>
      <c r="B46" s="10"/>
      <c r="C46" s="25"/>
      <c r="D46" s="26" t="s">
        <v>41</v>
      </c>
      <c r="E46" s="27">
        <v>35638179.669999994</v>
      </c>
      <c r="F46" s="27">
        <v>1658194.7455088638</v>
      </c>
      <c r="G46" s="27">
        <v>191246.60031262002</v>
      </c>
      <c r="H46" s="27">
        <v>1821758.4</v>
      </c>
      <c r="I46" s="27">
        <v>1262537.3600000001</v>
      </c>
      <c r="J46" s="27">
        <v>496773.21003316081</v>
      </c>
      <c r="K46" s="27">
        <v>0</v>
      </c>
      <c r="L46" s="27">
        <v>0</v>
      </c>
      <c r="M46" s="27">
        <v>1784594.2200000002</v>
      </c>
      <c r="N46" s="27">
        <v>5568675.4099999983</v>
      </c>
      <c r="O46" s="27"/>
      <c r="P46" s="27"/>
      <c r="Q46" s="29">
        <f t="shared" si="0"/>
        <v>48421959.615854636</v>
      </c>
    </row>
    <row r="47" spans="1:17" ht="15.75" x14ac:dyDescent="0.25">
      <c r="A47" s="10"/>
      <c r="B47" s="10"/>
      <c r="C47" s="25"/>
      <c r="D47" s="26" t="s">
        <v>42</v>
      </c>
      <c r="E47" s="27">
        <v>8605654.6400000006</v>
      </c>
      <c r="F47" s="27">
        <v>405748.42067724804</v>
      </c>
      <c r="G47" s="27">
        <v>118995.60336588501</v>
      </c>
      <c r="H47" s="27">
        <v>432009.85000000003</v>
      </c>
      <c r="I47" s="27">
        <v>94036.54</v>
      </c>
      <c r="J47" s="27">
        <v>37437.94</v>
      </c>
      <c r="K47" s="27">
        <v>1140828.7200000002</v>
      </c>
      <c r="L47" s="27">
        <v>188024.78</v>
      </c>
      <c r="M47" s="27">
        <v>430931.05</v>
      </c>
      <c r="N47" s="27">
        <v>1344684.1700000002</v>
      </c>
      <c r="O47" s="27"/>
      <c r="P47" s="27"/>
      <c r="Q47" s="29">
        <f t="shared" si="0"/>
        <v>12798351.714043133</v>
      </c>
    </row>
    <row r="48" spans="1:17" ht="15.75" x14ac:dyDescent="0.25">
      <c r="A48" s="10"/>
      <c r="B48" s="10"/>
      <c r="C48" s="25"/>
      <c r="D48" s="26" t="s">
        <v>43</v>
      </c>
      <c r="E48" s="27">
        <v>17174601.949999999</v>
      </c>
      <c r="F48" s="27">
        <v>815861.86676152796</v>
      </c>
      <c r="G48" s="27">
        <v>127793.62031261998</v>
      </c>
      <c r="H48" s="27">
        <v>914199.3899999999</v>
      </c>
      <c r="I48" s="27">
        <v>741728.43</v>
      </c>
      <c r="J48" s="27">
        <v>192586.67168675232</v>
      </c>
      <c r="K48" s="27">
        <v>0</v>
      </c>
      <c r="L48" s="27">
        <v>0</v>
      </c>
      <c r="M48" s="27">
        <v>860024.10999999987</v>
      </c>
      <c r="N48" s="27">
        <v>2683632.6299999994</v>
      </c>
      <c r="O48" s="27"/>
      <c r="P48" s="27"/>
      <c r="Q48" s="29">
        <f t="shared" si="0"/>
        <v>23510428.668760899</v>
      </c>
    </row>
    <row r="49" spans="1:17" ht="15.75" x14ac:dyDescent="0.25">
      <c r="A49" s="10"/>
      <c r="B49" s="10"/>
      <c r="C49" s="25"/>
      <c r="D49" s="26" t="s">
        <v>44</v>
      </c>
      <c r="E49" s="27">
        <v>52505729.239999995</v>
      </c>
      <c r="F49" s="27">
        <v>2447784.5424613124</v>
      </c>
      <c r="G49" s="27">
        <v>225032.637754711</v>
      </c>
      <c r="H49" s="27">
        <v>2370993.0199999996</v>
      </c>
      <c r="I49" s="27">
        <v>2312294.66</v>
      </c>
      <c r="J49" s="27">
        <v>538741.88992975629</v>
      </c>
      <c r="K49" s="27">
        <v>6882350.6799999997</v>
      </c>
      <c r="L49" s="27">
        <v>4623401.22</v>
      </c>
      <c r="M49" s="27">
        <v>2629242.62</v>
      </c>
      <c r="N49" s="27">
        <v>8204329.3599999975</v>
      </c>
      <c r="O49" s="27"/>
      <c r="P49" s="27"/>
      <c r="Q49" s="29">
        <f t="shared" si="0"/>
        <v>82739899.870145783</v>
      </c>
    </row>
    <row r="50" spans="1:17" ht="15.75" x14ac:dyDescent="0.25">
      <c r="A50" s="10"/>
      <c r="B50" s="10"/>
      <c r="C50" s="25"/>
      <c r="D50" s="26" t="s">
        <v>45</v>
      </c>
      <c r="E50" s="27">
        <v>5346136.09</v>
      </c>
      <c r="F50" s="27">
        <v>241305.15789007998</v>
      </c>
      <c r="G50" s="27">
        <v>147818.18010501904</v>
      </c>
      <c r="H50" s="27">
        <v>253965.37</v>
      </c>
      <c r="I50" s="27">
        <v>20088.830000000002</v>
      </c>
      <c r="J50" s="27">
        <v>11172.58</v>
      </c>
      <c r="K50" s="27">
        <v>678469.32</v>
      </c>
      <c r="L50" s="27">
        <v>40167.360000000001</v>
      </c>
      <c r="M50" s="27">
        <v>267709.55000000005</v>
      </c>
      <c r="N50" s="27">
        <v>835365.1100000001</v>
      </c>
      <c r="O50" s="27"/>
      <c r="P50" s="27"/>
      <c r="Q50" s="29">
        <f t="shared" si="0"/>
        <v>7842197.5479950998</v>
      </c>
    </row>
    <row r="51" spans="1:17" ht="15.75" x14ac:dyDescent="0.25">
      <c r="A51" s="10"/>
      <c r="B51" s="10"/>
      <c r="C51" s="25"/>
      <c r="D51" s="26" t="s">
        <v>46</v>
      </c>
      <c r="E51" s="27">
        <v>8181287.2199999988</v>
      </c>
      <c r="F51" s="27">
        <v>386696.78163529607</v>
      </c>
      <c r="G51" s="27">
        <v>284256.84966737602</v>
      </c>
      <c r="H51" s="27">
        <v>353553.34</v>
      </c>
      <c r="I51" s="27">
        <v>118628.05</v>
      </c>
      <c r="J51" s="27">
        <v>49590.57</v>
      </c>
      <c r="K51" s="27">
        <v>1087261.8899999999</v>
      </c>
      <c r="L51" s="27">
        <v>237195.16999999998</v>
      </c>
      <c r="M51" s="27">
        <v>409680.73</v>
      </c>
      <c r="N51" s="27">
        <v>1278374.1799999997</v>
      </c>
      <c r="O51" s="27"/>
      <c r="P51" s="27"/>
      <c r="Q51" s="29">
        <f t="shared" si="0"/>
        <v>12386524.781302672</v>
      </c>
    </row>
    <row r="52" spans="1:17" ht="15.75" x14ac:dyDescent="0.25">
      <c r="A52" s="10"/>
      <c r="B52" s="10"/>
      <c r="C52" s="25"/>
      <c r="D52" s="26" t="s">
        <v>47</v>
      </c>
      <c r="E52" s="27">
        <v>7116772.4399999995</v>
      </c>
      <c r="F52" s="27">
        <v>322426.756071168</v>
      </c>
      <c r="G52" s="27">
        <v>160376.98612847703</v>
      </c>
      <c r="H52" s="27">
        <v>339073.56</v>
      </c>
      <c r="I52" s="27">
        <v>33250.49</v>
      </c>
      <c r="J52" s="27">
        <v>13916.72</v>
      </c>
      <c r="K52" s="27">
        <v>906556.09</v>
      </c>
      <c r="L52" s="27">
        <v>66483.91</v>
      </c>
      <c r="M52" s="27">
        <v>356374.78999999992</v>
      </c>
      <c r="N52" s="27">
        <v>1112037.56</v>
      </c>
      <c r="O52" s="27"/>
      <c r="P52" s="27"/>
      <c r="Q52" s="29">
        <f t="shared" si="0"/>
        <v>10427269.302199645</v>
      </c>
    </row>
    <row r="53" spans="1:17" ht="15.75" x14ac:dyDescent="0.25">
      <c r="A53" s="10"/>
      <c r="B53" s="10"/>
      <c r="C53" s="25"/>
      <c r="D53" s="26" t="s">
        <v>48</v>
      </c>
      <c r="E53" s="27">
        <v>7139590.5800000001</v>
      </c>
      <c r="F53" s="27">
        <v>364391.85287979199</v>
      </c>
      <c r="G53" s="27">
        <v>225713.23296123501</v>
      </c>
      <c r="H53" s="27">
        <v>382814.11999999994</v>
      </c>
      <c r="I53" s="27">
        <v>41447.660000000003</v>
      </c>
      <c r="J53" s="27">
        <v>18620.96</v>
      </c>
      <c r="K53" s="27">
        <v>1024547.9</v>
      </c>
      <c r="L53" s="27">
        <v>82874.03</v>
      </c>
      <c r="M53" s="27">
        <v>357517.41000000003</v>
      </c>
      <c r="N53" s="27">
        <v>1115602.9599999997</v>
      </c>
      <c r="O53" s="27"/>
      <c r="P53" s="27"/>
      <c r="Q53" s="29">
        <f t="shared" si="0"/>
        <v>10753120.705841025</v>
      </c>
    </row>
    <row r="54" spans="1:17" ht="15.75" x14ac:dyDescent="0.25">
      <c r="A54" s="10"/>
      <c r="B54" s="10"/>
      <c r="C54" s="25"/>
      <c r="D54" s="26" t="s">
        <v>49</v>
      </c>
      <c r="E54" s="27">
        <v>7667135.5300000003</v>
      </c>
      <c r="F54" s="27">
        <v>364602.49753750401</v>
      </c>
      <c r="G54" s="27">
        <v>135292.06805628503</v>
      </c>
      <c r="H54" s="27">
        <v>384011.06</v>
      </c>
      <c r="I54" s="27">
        <v>38157.24</v>
      </c>
      <c r="J54" s="27">
        <v>21757.13</v>
      </c>
      <c r="K54" s="27">
        <v>1025140.16</v>
      </c>
      <c r="L54" s="27">
        <v>76294.89</v>
      </c>
      <c r="M54" s="27">
        <v>383934.39999999997</v>
      </c>
      <c r="N54" s="27">
        <v>1198035.08</v>
      </c>
      <c r="O54" s="27"/>
      <c r="P54" s="27"/>
      <c r="Q54" s="29">
        <f t="shared" si="0"/>
        <v>11294360.055593792</v>
      </c>
    </row>
    <row r="55" spans="1:17" ht="15.75" x14ac:dyDescent="0.25">
      <c r="A55" s="10"/>
      <c r="B55" s="10"/>
      <c r="C55" s="25"/>
      <c r="D55" s="26" t="s">
        <v>50</v>
      </c>
      <c r="E55" s="27">
        <v>2831182.6799999997</v>
      </c>
      <c r="F55" s="27">
        <v>129487.95208796</v>
      </c>
      <c r="G55" s="27">
        <v>162885.74985011201</v>
      </c>
      <c r="H55" s="27">
        <v>135978.57</v>
      </c>
      <c r="I55" s="27">
        <v>6638.55</v>
      </c>
      <c r="J55" s="27">
        <v>3528.18</v>
      </c>
      <c r="K55" s="27">
        <v>364076.78</v>
      </c>
      <c r="L55" s="27">
        <v>13273.689999999999</v>
      </c>
      <c r="M55" s="27">
        <v>141772.36000000002</v>
      </c>
      <c r="N55" s="27">
        <v>442388.93000000017</v>
      </c>
      <c r="O55" s="27"/>
      <c r="P55" s="27"/>
      <c r="Q55" s="29">
        <f t="shared" si="0"/>
        <v>4231213.4419380724</v>
      </c>
    </row>
    <row r="56" spans="1:17" ht="15.75" x14ac:dyDescent="0.25">
      <c r="A56" s="10"/>
      <c r="B56" s="10"/>
      <c r="C56" s="25"/>
      <c r="D56" s="26" t="s">
        <v>51</v>
      </c>
      <c r="E56" s="27">
        <v>8629960.8699999992</v>
      </c>
      <c r="F56" s="27">
        <v>416795.56272614398</v>
      </c>
      <c r="G56" s="27">
        <v>293489.79007051111</v>
      </c>
      <c r="H56" s="27">
        <v>437699.89</v>
      </c>
      <c r="I56" s="27">
        <v>22801.98</v>
      </c>
      <c r="J56" s="27">
        <v>13524.7</v>
      </c>
      <c r="K56" s="27">
        <v>1171889.5999999999</v>
      </c>
      <c r="L56" s="27">
        <v>45592.25</v>
      </c>
      <c r="M56" s="27">
        <v>432148.19</v>
      </c>
      <c r="N56" s="27">
        <v>1348482.06</v>
      </c>
      <c r="O56" s="27"/>
      <c r="P56" s="27"/>
      <c r="Q56" s="29">
        <f t="shared" si="0"/>
        <v>12812384.892796654</v>
      </c>
    </row>
    <row r="57" spans="1:17" ht="15.75" x14ac:dyDescent="0.25">
      <c r="A57" s="10"/>
      <c r="B57" s="10"/>
      <c r="C57" s="25"/>
      <c r="D57" s="26" t="s">
        <v>52</v>
      </c>
      <c r="E57" s="27">
        <v>4061376.86</v>
      </c>
      <c r="F57" s="27">
        <v>187029.05108628797</v>
      </c>
      <c r="G57" s="27">
        <v>83739.315721469029</v>
      </c>
      <c r="H57" s="27">
        <v>198903.16000000003</v>
      </c>
      <c r="I57" s="27">
        <v>42082.65</v>
      </c>
      <c r="J57" s="27">
        <v>18620.96</v>
      </c>
      <c r="K57" s="27">
        <v>525863.06999999995</v>
      </c>
      <c r="L57" s="27">
        <v>84143.680000000008</v>
      </c>
      <c r="M57" s="27">
        <v>203374.77</v>
      </c>
      <c r="N57" s="27">
        <v>634613.92999999993</v>
      </c>
      <c r="O57" s="27"/>
      <c r="P57" s="27"/>
      <c r="Q57" s="29">
        <f t="shared" si="0"/>
        <v>6039747.446807757</v>
      </c>
    </row>
    <row r="58" spans="1:17" ht="15.75" x14ac:dyDescent="0.25">
      <c r="A58" s="10"/>
      <c r="B58" s="10"/>
      <c r="C58" s="25"/>
      <c r="D58" s="26" t="s">
        <v>53</v>
      </c>
      <c r="E58" s="27">
        <v>3959191.37</v>
      </c>
      <c r="F58" s="27">
        <v>166877.37883184</v>
      </c>
      <c r="G58" s="27">
        <v>82045.127484806027</v>
      </c>
      <c r="H58" s="27">
        <v>175649.58000000002</v>
      </c>
      <c r="I58" s="27">
        <v>11891.66</v>
      </c>
      <c r="J58" s="27">
        <v>4704.24</v>
      </c>
      <c r="K58" s="27">
        <v>469203.32</v>
      </c>
      <c r="L58" s="27">
        <v>23777.22</v>
      </c>
      <c r="M58" s="27">
        <v>198257.81</v>
      </c>
      <c r="N58" s="27">
        <v>618646.97000000009</v>
      </c>
      <c r="O58" s="27"/>
      <c r="P58" s="27"/>
      <c r="Q58" s="29">
        <f t="shared" si="0"/>
        <v>5710244.6763166459</v>
      </c>
    </row>
    <row r="59" spans="1:17" ht="15.75" x14ac:dyDescent="0.25">
      <c r="A59" s="10"/>
      <c r="B59" s="10"/>
      <c r="C59" s="25"/>
      <c r="D59" s="26" t="s">
        <v>54</v>
      </c>
      <c r="E59" s="27">
        <v>9879996.8999999985</v>
      </c>
      <c r="F59" s="27">
        <v>465676.82579631201</v>
      </c>
      <c r="G59" s="27">
        <v>360422.109836708</v>
      </c>
      <c r="H59" s="27">
        <v>492209.77</v>
      </c>
      <c r="I59" s="27">
        <v>61074.68</v>
      </c>
      <c r="J59" s="27">
        <v>24697.279999999999</v>
      </c>
      <c r="K59" s="27">
        <v>1309327.3400000001</v>
      </c>
      <c r="L59" s="27">
        <v>122118</v>
      </c>
      <c r="M59" s="27">
        <v>494744.19000000006</v>
      </c>
      <c r="N59" s="27">
        <v>1543807.6499999997</v>
      </c>
      <c r="O59" s="27"/>
      <c r="P59" s="27"/>
      <c r="Q59" s="29">
        <f t="shared" si="0"/>
        <v>14754074.745633017</v>
      </c>
    </row>
    <row r="60" spans="1:17" ht="15.75" x14ac:dyDescent="0.25">
      <c r="A60" s="10"/>
      <c r="B60" s="10"/>
      <c r="C60" s="25"/>
      <c r="D60" s="26" t="s">
        <v>55</v>
      </c>
      <c r="E60" s="27">
        <v>7339001.0800000001</v>
      </c>
      <c r="F60" s="27">
        <v>348300.94152679207</v>
      </c>
      <c r="G60" s="27">
        <v>85173.12846579602</v>
      </c>
      <c r="H60" s="27">
        <v>366603.46</v>
      </c>
      <c r="I60" s="27">
        <v>35559.550000000003</v>
      </c>
      <c r="J60" s="27">
        <v>14112.73</v>
      </c>
      <c r="K60" s="27">
        <v>979305.65</v>
      </c>
      <c r="L60" s="27">
        <v>71100.84</v>
      </c>
      <c r="M60" s="27">
        <v>367502.94999999995</v>
      </c>
      <c r="N60" s="27">
        <v>1146762.1099999996</v>
      </c>
      <c r="O60" s="27"/>
      <c r="P60" s="27"/>
      <c r="Q60" s="29">
        <f t="shared" si="0"/>
        <v>10753422.439992586</v>
      </c>
    </row>
    <row r="61" spans="1:17" ht="15.75" x14ac:dyDescent="0.25">
      <c r="A61" s="10"/>
      <c r="B61" s="10"/>
      <c r="C61" s="25"/>
      <c r="D61" s="26" t="s">
        <v>56</v>
      </c>
      <c r="E61" s="27">
        <v>8557042.1400000006</v>
      </c>
      <c r="F61" s="27">
        <v>395766.20439789601</v>
      </c>
      <c r="G61" s="27">
        <v>150599.97024621902</v>
      </c>
      <c r="H61" s="27">
        <v>415836.27999999997</v>
      </c>
      <c r="I61" s="27">
        <v>34635.919999999998</v>
      </c>
      <c r="J61" s="27">
        <v>14112.73</v>
      </c>
      <c r="K61" s="27">
        <v>1112762.07</v>
      </c>
      <c r="L61" s="27">
        <v>69254.069999999992</v>
      </c>
      <c r="M61" s="27">
        <v>428496.76000000007</v>
      </c>
      <c r="N61" s="27">
        <v>1337088.0900000003</v>
      </c>
      <c r="O61" s="27"/>
      <c r="P61" s="27"/>
      <c r="Q61" s="29">
        <f t="shared" si="0"/>
        <v>12515594.234644115</v>
      </c>
    </row>
    <row r="62" spans="1:17" ht="15.75" x14ac:dyDescent="0.25">
      <c r="A62" s="10"/>
      <c r="B62" s="10"/>
      <c r="C62" s="25"/>
      <c r="D62" s="26" t="s">
        <v>57</v>
      </c>
      <c r="E62" s="27">
        <v>56247404.530000001</v>
      </c>
      <c r="F62" s="27">
        <v>2640653.1315586157</v>
      </c>
      <c r="G62" s="27">
        <v>1885047.3856172138</v>
      </c>
      <c r="H62" s="27">
        <v>2729942.2600000002</v>
      </c>
      <c r="I62" s="27">
        <v>1905264.76</v>
      </c>
      <c r="J62" s="27">
        <v>776592.17999999993</v>
      </c>
      <c r="K62" s="27">
        <v>7424632.5800000001</v>
      </c>
      <c r="L62" s="27">
        <v>3809550.57</v>
      </c>
      <c r="M62" s="27">
        <v>2816608.35</v>
      </c>
      <c r="N62" s="27">
        <v>8788988.2400000002</v>
      </c>
      <c r="O62" s="27"/>
      <c r="P62" s="27"/>
      <c r="Q62" s="29">
        <f t="shared" si="0"/>
        <v>89024683.987175807</v>
      </c>
    </row>
    <row r="63" spans="1:17" ht="15.75" x14ac:dyDescent="0.25">
      <c r="A63" s="10"/>
      <c r="B63" s="10"/>
      <c r="C63" s="25"/>
      <c r="D63" s="26" t="s">
        <v>58</v>
      </c>
      <c r="E63" s="27">
        <v>7990309.5299999993</v>
      </c>
      <c r="F63" s="27">
        <v>382074.30164661602</v>
      </c>
      <c r="G63" s="27">
        <v>123608.77786868802</v>
      </c>
      <c r="H63" s="27">
        <v>431527.25</v>
      </c>
      <c r="I63" s="27">
        <v>340124.82</v>
      </c>
      <c r="J63" s="27">
        <v>59905.406010543877</v>
      </c>
      <c r="K63" s="27">
        <v>1074265.0300000003</v>
      </c>
      <c r="L63" s="27">
        <v>680074.9</v>
      </c>
      <c r="M63" s="27">
        <v>400117.43</v>
      </c>
      <c r="N63" s="27">
        <v>1248532.7599999995</v>
      </c>
      <c r="O63" s="27"/>
      <c r="P63" s="27"/>
      <c r="Q63" s="29">
        <f t="shared" si="0"/>
        <v>12730540.205525849</v>
      </c>
    </row>
    <row r="64" spans="1:17" ht="15.75" x14ac:dyDescent="0.25">
      <c r="A64" s="10"/>
      <c r="B64" s="10"/>
      <c r="C64" s="25"/>
      <c r="D64" s="26" t="s">
        <v>59</v>
      </c>
      <c r="E64" s="27">
        <v>46637256.579999998</v>
      </c>
      <c r="F64" s="27">
        <v>2160406.7169372239</v>
      </c>
      <c r="G64" s="27">
        <v>514183.44</v>
      </c>
      <c r="H64" s="27">
        <v>2010965.34</v>
      </c>
      <c r="I64" s="27">
        <v>1525077.7</v>
      </c>
      <c r="J64" s="27">
        <v>0</v>
      </c>
      <c r="K64" s="27">
        <v>6074340.4499999993</v>
      </c>
      <c r="L64" s="27">
        <v>3049371.81</v>
      </c>
      <c r="M64" s="27">
        <v>2335376.84</v>
      </c>
      <c r="N64" s="27">
        <v>7287345.8999999966</v>
      </c>
      <c r="O64" s="27"/>
      <c r="P64" s="27"/>
      <c r="Q64" s="29">
        <f t="shared" si="0"/>
        <v>71594324.776937217</v>
      </c>
    </row>
    <row r="65" spans="1:17" ht="15.75" x14ac:dyDescent="0.25">
      <c r="A65" s="10"/>
      <c r="B65" s="10"/>
      <c r="C65" s="25"/>
      <c r="D65" s="26" t="s">
        <v>60</v>
      </c>
      <c r="E65" s="27">
        <v>8112088.8499999996</v>
      </c>
      <c r="F65" s="27">
        <v>380623.19400459999</v>
      </c>
      <c r="G65" s="27">
        <v>222371.58043381607</v>
      </c>
      <c r="H65" s="27">
        <v>400453.62</v>
      </c>
      <c r="I65" s="27">
        <v>53743.41</v>
      </c>
      <c r="J65" s="27">
        <v>22737.18</v>
      </c>
      <c r="K65" s="27">
        <v>1070185</v>
      </c>
      <c r="L65" s="27">
        <v>107459.22</v>
      </c>
      <c r="M65" s="27">
        <v>406215.6</v>
      </c>
      <c r="N65" s="27">
        <v>1267561.49</v>
      </c>
      <c r="O65" s="27"/>
      <c r="P65" s="27"/>
      <c r="Q65" s="29">
        <f t="shared" si="0"/>
        <v>12043439.144438416</v>
      </c>
    </row>
    <row r="66" spans="1:17" ht="15.75" x14ac:dyDescent="0.25">
      <c r="A66" s="10"/>
      <c r="B66" s="10"/>
      <c r="C66" s="25"/>
      <c r="D66" s="26" t="s">
        <v>61</v>
      </c>
      <c r="E66" s="27">
        <v>19036758.820000004</v>
      </c>
      <c r="F66" s="27">
        <v>900026.10999845609</v>
      </c>
      <c r="G66" s="27">
        <v>675886.83079519123</v>
      </c>
      <c r="H66" s="27">
        <v>948259.73</v>
      </c>
      <c r="I66" s="27">
        <v>98366.04</v>
      </c>
      <c r="J66" s="27">
        <v>38810.01</v>
      </c>
      <c r="K66" s="27">
        <v>2530572.12</v>
      </c>
      <c r="L66" s="27">
        <v>196681.53</v>
      </c>
      <c r="M66" s="27">
        <v>953272.25</v>
      </c>
      <c r="N66" s="27">
        <v>2974605.6700000013</v>
      </c>
      <c r="O66" s="27"/>
      <c r="P66" s="27"/>
      <c r="Q66" s="29">
        <f t="shared" si="0"/>
        <v>28353239.110793658</v>
      </c>
    </row>
    <row r="67" spans="1:17" ht="15.75" x14ac:dyDescent="0.25">
      <c r="A67" s="10"/>
      <c r="B67" s="10"/>
      <c r="C67" s="25"/>
      <c r="D67" s="26" t="s">
        <v>62</v>
      </c>
      <c r="E67" s="27">
        <v>7959058.6200000001</v>
      </c>
      <c r="F67" s="27">
        <v>386369.11216774402</v>
      </c>
      <c r="G67" s="27">
        <v>225262.94278453902</v>
      </c>
      <c r="H67" s="27">
        <v>405466.52</v>
      </c>
      <c r="I67" s="27">
        <v>21416.54</v>
      </c>
      <c r="J67" s="27">
        <v>14896.77</v>
      </c>
      <c r="K67" s="27">
        <v>1086340.5900000001</v>
      </c>
      <c r="L67" s="27">
        <v>42822.090000000004</v>
      </c>
      <c r="M67" s="27">
        <v>398552.56</v>
      </c>
      <c r="N67" s="27">
        <v>1243649.6299999999</v>
      </c>
      <c r="O67" s="27"/>
      <c r="P67" s="27"/>
      <c r="Q67" s="29">
        <f t="shared" si="0"/>
        <v>11783835.374952283</v>
      </c>
    </row>
    <row r="68" spans="1:17" ht="15.75" x14ac:dyDescent="0.25">
      <c r="A68" s="10"/>
      <c r="B68" s="10"/>
      <c r="C68" s="25"/>
      <c r="D68" s="26" t="s">
        <v>63</v>
      </c>
      <c r="E68" s="27">
        <v>5107786.01</v>
      </c>
      <c r="F68" s="27">
        <v>238683.80214966403</v>
      </c>
      <c r="G68" s="27">
        <v>145718.13198392701</v>
      </c>
      <c r="H68" s="27">
        <v>251000.13</v>
      </c>
      <c r="I68" s="27">
        <v>20954.73</v>
      </c>
      <c r="J68" s="27">
        <v>11956.62</v>
      </c>
      <c r="K68" s="27">
        <v>671098.95</v>
      </c>
      <c r="L68" s="27">
        <v>41898.699999999997</v>
      </c>
      <c r="M68" s="27">
        <v>255774.07</v>
      </c>
      <c r="N68" s="27">
        <v>798121.58000000007</v>
      </c>
      <c r="O68" s="27"/>
      <c r="P68" s="27"/>
      <c r="Q68" s="29">
        <f t="shared" si="0"/>
        <v>7542992.7241335921</v>
      </c>
    </row>
    <row r="69" spans="1:17" ht="15.75" x14ac:dyDescent="0.25">
      <c r="A69" s="10"/>
      <c r="B69" s="10"/>
      <c r="C69" s="25"/>
      <c r="D69" s="26" t="s">
        <v>64</v>
      </c>
      <c r="E69" s="27">
        <v>20806651.07</v>
      </c>
      <c r="F69" s="27">
        <v>914724.42611435999</v>
      </c>
      <c r="G69" s="27">
        <v>159262.78000000003</v>
      </c>
      <c r="H69" s="27">
        <v>851683.30999999994</v>
      </c>
      <c r="I69" s="27">
        <v>563064.76</v>
      </c>
      <c r="J69" s="27">
        <v>256434.47790244559</v>
      </c>
      <c r="K69" s="27">
        <v>2571898.87</v>
      </c>
      <c r="L69" s="27">
        <v>1125840.21</v>
      </c>
      <c r="M69" s="27">
        <v>1041900.2299999999</v>
      </c>
      <c r="N69" s="27">
        <v>3251161.6400000011</v>
      </c>
      <c r="O69" s="27"/>
      <c r="P69" s="27"/>
      <c r="Q69" s="29">
        <f t="shared" si="0"/>
        <v>31542621.774016812</v>
      </c>
    </row>
    <row r="70" spans="1:17" ht="15.75" x14ac:dyDescent="0.25">
      <c r="A70" s="10"/>
      <c r="B70" s="10"/>
      <c r="C70" s="25"/>
      <c r="D70" s="26" t="s">
        <v>65</v>
      </c>
      <c r="E70" s="27">
        <v>13840180.5</v>
      </c>
      <c r="F70" s="27">
        <v>648340.85147556802</v>
      </c>
      <c r="G70" s="27">
        <v>200909.27000000002</v>
      </c>
      <c r="H70" s="27">
        <v>701207.86</v>
      </c>
      <c r="I70" s="27">
        <v>496563.77</v>
      </c>
      <c r="J70" s="27">
        <v>185780.7620906884</v>
      </c>
      <c r="K70" s="27">
        <v>1822917.42</v>
      </c>
      <c r="L70" s="27">
        <v>992872.40999999992</v>
      </c>
      <c r="M70" s="27">
        <v>693051.81</v>
      </c>
      <c r="N70" s="27">
        <v>2162609.6199999996</v>
      </c>
      <c r="O70" s="27"/>
      <c r="P70" s="27"/>
      <c r="Q70" s="29">
        <f t="shared" si="0"/>
        <v>21744434.273566257</v>
      </c>
    </row>
    <row r="71" spans="1:17" ht="15.75" x14ac:dyDescent="0.25">
      <c r="A71" s="10"/>
      <c r="B71" s="10"/>
      <c r="C71" s="25"/>
      <c r="D71" s="26" t="s">
        <v>66</v>
      </c>
      <c r="E71" s="27">
        <v>36252532.700000003</v>
      </c>
      <c r="F71" s="27">
        <v>1686596.6668570321</v>
      </c>
      <c r="G71" s="27">
        <v>117888.43410183501</v>
      </c>
      <c r="H71" s="27">
        <v>1851474.34</v>
      </c>
      <c r="I71" s="27">
        <v>1465503.9</v>
      </c>
      <c r="J71" s="27">
        <v>194997.77613501556</v>
      </c>
      <c r="K71" s="27">
        <v>4742145.2</v>
      </c>
      <c r="L71" s="27">
        <v>2930254.81</v>
      </c>
      <c r="M71" s="27">
        <v>1815358.15</v>
      </c>
      <c r="N71" s="27">
        <v>5664671.6599999983</v>
      </c>
      <c r="O71" s="27"/>
      <c r="P71" s="27"/>
      <c r="Q71" s="29">
        <f t="shared" si="0"/>
        <v>56721423.637093887</v>
      </c>
    </row>
    <row r="72" spans="1:17" ht="15.75" x14ac:dyDescent="0.25">
      <c r="A72" s="10"/>
      <c r="B72" s="10"/>
      <c r="C72" s="25"/>
      <c r="D72" s="26" t="s">
        <v>67</v>
      </c>
      <c r="E72" s="27">
        <v>9895622.370000001</v>
      </c>
      <c r="F72" s="27">
        <v>466156.62751665607</v>
      </c>
      <c r="G72" s="27">
        <v>436224.56923223601</v>
      </c>
      <c r="H72" s="27">
        <v>499612.14999999997</v>
      </c>
      <c r="I72" s="27">
        <v>325462.28000000003</v>
      </c>
      <c r="J72" s="27">
        <v>113293.86</v>
      </c>
      <c r="K72" s="27">
        <v>1310676.3799999999</v>
      </c>
      <c r="L72" s="27">
        <v>650757.34</v>
      </c>
      <c r="M72" s="27">
        <v>495526.66</v>
      </c>
      <c r="N72" s="27">
        <v>1546249.13</v>
      </c>
      <c r="O72" s="27"/>
      <c r="P72" s="27"/>
      <c r="Q72" s="29">
        <f t="shared" si="0"/>
        <v>15739581.366748892</v>
      </c>
    </row>
    <row r="73" spans="1:17" ht="15.75" x14ac:dyDescent="0.25">
      <c r="A73" s="10"/>
      <c r="B73" s="10"/>
      <c r="C73" s="25"/>
      <c r="D73" s="26" t="s">
        <v>68</v>
      </c>
      <c r="E73" s="27">
        <v>33825379.430000007</v>
      </c>
      <c r="F73" s="27">
        <v>1600829.1837252961</v>
      </c>
      <c r="G73" s="27">
        <v>372414.42000000004</v>
      </c>
      <c r="H73" s="27">
        <v>662549.25</v>
      </c>
      <c r="I73" s="27">
        <v>204929.25</v>
      </c>
      <c r="J73" s="27">
        <v>87420.52</v>
      </c>
      <c r="K73" s="27">
        <v>4500995.75</v>
      </c>
      <c r="L73" s="27">
        <v>409753.2</v>
      </c>
      <c r="M73" s="27">
        <v>1693817.61</v>
      </c>
      <c r="N73" s="27">
        <v>5285414.6300000008</v>
      </c>
      <c r="O73" s="27"/>
      <c r="P73" s="27"/>
      <c r="Q73" s="29">
        <f t="shared" si="0"/>
        <v>48643503.243725315</v>
      </c>
    </row>
    <row r="74" spans="1:17" ht="15.75" x14ac:dyDescent="0.25">
      <c r="A74" s="10"/>
      <c r="B74" s="10"/>
      <c r="C74" s="25"/>
      <c r="D74" s="26" t="s">
        <v>69</v>
      </c>
      <c r="E74" s="27">
        <v>197682531.91999999</v>
      </c>
      <c r="F74" s="27">
        <v>9506311.4851756748</v>
      </c>
      <c r="G74" s="27">
        <v>954386.27502906392</v>
      </c>
      <c r="H74" s="27">
        <v>9076560.9699999988</v>
      </c>
      <c r="I74" s="27">
        <v>5962864.6100000003</v>
      </c>
      <c r="J74" s="27">
        <v>0</v>
      </c>
      <c r="K74" s="27">
        <v>26728565.449999999</v>
      </c>
      <c r="L74" s="27">
        <v>11922664.01</v>
      </c>
      <c r="M74" s="27">
        <v>9899021.7800000012</v>
      </c>
      <c r="N74" s="27">
        <v>30889059.819999993</v>
      </c>
      <c r="O74" s="27"/>
      <c r="P74" s="27"/>
      <c r="Q74" s="29">
        <f t="shared" ref="Q74:Q137" si="1">SUM(E74:N74)</f>
        <v>302621966.32020468</v>
      </c>
    </row>
    <row r="75" spans="1:17" ht="15.75" x14ac:dyDescent="0.25">
      <c r="A75" s="10"/>
      <c r="B75" s="10"/>
      <c r="C75" s="25"/>
      <c r="D75" s="26" t="s">
        <v>70</v>
      </c>
      <c r="E75" s="27">
        <v>70762703.770000011</v>
      </c>
      <c r="F75" s="27">
        <v>3340344.4695919757</v>
      </c>
      <c r="G75" s="27">
        <v>1535426.6533243491</v>
      </c>
      <c r="H75" s="27">
        <v>3139260.86</v>
      </c>
      <c r="I75" s="27">
        <v>2213235.9</v>
      </c>
      <c r="J75" s="27">
        <v>610668.11247860803</v>
      </c>
      <c r="K75" s="27">
        <v>9391930.4000000022</v>
      </c>
      <c r="L75" s="27">
        <v>4425334.6100000003</v>
      </c>
      <c r="M75" s="27">
        <v>3543467.02</v>
      </c>
      <c r="N75" s="27">
        <v>11057089.070000002</v>
      </c>
      <c r="O75" s="27"/>
      <c r="P75" s="27"/>
      <c r="Q75" s="29">
        <f t="shared" si="1"/>
        <v>110019460.86539496</v>
      </c>
    </row>
    <row r="76" spans="1:17" ht="15.75" x14ac:dyDescent="0.25">
      <c r="A76" s="10"/>
      <c r="B76" s="10"/>
      <c r="C76" s="25"/>
      <c r="D76" s="26" t="s">
        <v>71</v>
      </c>
      <c r="E76" s="27">
        <v>45271393.780000001</v>
      </c>
      <c r="F76" s="27">
        <v>2139119.9040273284</v>
      </c>
      <c r="G76" s="27">
        <v>463696.93</v>
      </c>
      <c r="H76" s="27">
        <v>1982692.6699999997</v>
      </c>
      <c r="I76" s="27">
        <v>1606876.22</v>
      </c>
      <c r="J76" s="27">
        <v>1483884.7037269459</v>
      </c>
      <c r="K76" s="27">
        <v>6014489.0600000005</v>
      </c>
      <c r="L76" s="27">
        <v>3212926.81</v>
      </c>
      <c r="M76" s="27">
        <v>2266980.7800000003</v>
      </c>
      <c r="N76" s="27">
        <v>7073921.8299999991</v>
      </c>
      <c r="O76" s="27"/>
      <c r="P76" s="27"/>
      <c r="Q76" s="29">
        <f t="shared" si="1"/>
        <v>71515982.687754288</v>
      </c>
    </row>
    <row r="77" spans="1:17" ht="15.75" x14ac:dyDescent="0.25">
      <c r="A77" s="10"/>
      <c r="B77" s="10"/>
      <c r="C77" s="25"/>
      <c r="D77" s="26" t="s">
        <v>72</v>
      </c>
      <c r="E77" s="27">
        <v>7486822.7800000012</v>
      </c>
      <c r="F77" s="27">
        <v>358388.48013500008</v>
      </c>
      <c r="G77" s="27">
        <v>204012.46504691403</v>
      </c>
      <c r="H77" s="27">
        <v>376699.70999999996</v>
      </c>
      <c r="I77" s="27">
        <v>29209.63</v>
      </c>
      <c r="J77" s="27">
        <v>12740.66</v>
      </c>
      <c r="K77" s="27">
        <v>1007668.4299999999</v>
      </c>
      <c r="L77" s="27">
        <v>58404.26</v>
      </c>
      <c r="M77" s="27">
        <v>374905.17</v>
      </c>
      <c r="N77" s="27">
        <v>1169860.0400000003</v>
      </c>
      <c r="O77" s="27"/>
      <c r="P77" s="27"/>
      <c r="Q77" s="29">
        <f t="shared" si="1"/>
        <v>11078711.625181917</v>
      </c>
    </row>
    <row r="78" spans="1:17" ht="15.75" x14ac:dyDescent="0.25">
      <c r="A78" s="10"/>
      <c r="B78" s="10"/>
      <c r="C78" s="25"/>
      <c r="D78" s="26" t="s">
        <v>73</v>
      </c>
      <c r="E78" s="27">
        <v>6825593.4299999988</v>
      </c>
      <c r="F78" s="27">
        <v>322134.19404656801</v>
      </c>
      <c r="G78" s="27">
        <v>241394.57533876604</v>
      </c>
      <c r="H78" s="27">
        <v>340638.99999999994</v>
      </c>
      <c r="I78" s="27">
        <v>52588.88</v>
      </c>
      <c r="J78" s="27">
        <v>29989.55</v>
      </c>
      <c r="K78" s="27">
        <v>905733.52</v>
      </c>
      <c r="L78" s="27">
        <v>105150.75</v>
      </c>
      <c r="M78" s="27">
        <v>341793.86</v>
      </c>
      <c r="N78" s="27">
        <v>1066539.1599999999</v>
      </c>
      <c r="O78" s="27"/>
      <c r="P78" s="27"/>
      <c r="Q78" s="29">
        <f t="shared" si="1"/>
        <v>10231556.919385333</v>
      </c>
    </row>
    <row r="79" spans="1:17" ht="15.75" x14ac:dyDescent="0.25">
      <c r="A79" s="10"/>
      <c r="B79" s="10"/>
      <c r="C79" s="25"/>
      <c r="D79" s="26" t="s">
        <v>74</v>
      </c>
      <c r="E79" s="27">
        <v>8647074.4900000002</v>
      </c>
      <c r="F79" s="27">
        <v>401933.41187646397</v>
      </c>
      <c r="G79" s="27">
        <v>162165.75405620201</v>
      </c>
      <c r="H79" s="27">
        <v>423379.27</v>
      </c>
      <c r="I79" s="27">
        <v>61767.4</v>
      </c>
      <c r="J79" s="27">
        <v>21169.1</v>
      </c>
      <c r="K79" s="27">
        <v>1130102.19</v>
      </c>
      <c r="L79" s="27">
        <v>123503.08</v>
      </c>
      <c r="M79" s="27">
        <v>433005.18999999994</v>
      </c>
      <c r="N79" s="27">
        <v>1351156.2000000002</v>
      </c>
      <c r="O79" s="27"/>
      <c r="P79" s="27"/>
      <c r="Q79" s="29">
        <f t="shared" si="1"/>
        <v>12755256.085932665</v>
      </c>
    </row>
    <row r="80" spans="1:17" ht="15.75" x14ac:dyDescent="0.25">
      <c r="A80" s="10"/>
      <c r="B80" s="10"/>
      <c r="C80" s="25"/>
      <c r="D80" s="26" t="s">
        <v>75</v>
      </c>
      <c r="E80" s="27">
        <v>3311107.23</v>
      </c>
      <c r="F80" s="27">
        <v>143320.284611048</v>
      </c>
      <c r="G80" s="27">
        <v>101266.63289198202</v>
      </c>
      <c r="H80" s="27">
        <v>150551.46</v>
      </c>
      <c r="I80" s="27">
        <v>21936.080000000002</v>
      </c>
      <c r="J80" s="27">
        <v>7056.37</v>
      </c>
      <c r="K80" s="27">
        <v>402968.66000000003</v>
      </c>
      <c r="L80" s="27">
        <v>43860.909999999996</v>
      </c>
      <c r="M80" s="27">
        <v>165804.75</v>
      </c>
      <c r="N80" s="27">
        <v>517379.94000000018</v>
      </c>
      <c r="O80" s="27"/>
      <c r="P80" s="27"/>
      <c r="Q80" s="29">
        <f t="shared" si="1"/>
        <v>4865252.3175030304</v>
      </c>
    </row>
    <row r="81" spans="1:17" ht="15.75" x14ac:dyDescent="0.25">
      <c r="A81" s="10"/>
      <c r="B81" s="10"/>
      <c r="C81" s="25"/>
      <c r="D81" s="26" t="s">
        <v>76</v>
      </c>
      <c r="E81" s="27">
        <v>15121715.409999998</v>
      </c>
      <c r="F81" s="27">
        <v>732727.44185119192</v>
      </c>
      <c r="G81" s="27">
        <v>495413.604702065</v>
      </c>
      <c r="H81" s="27">
        <v>771985.07999999984</v>
      </c>
      <c r="I81" s="27">
        <v>110257.7</v>
      </c>
      <c r="J81" s="27">
        <v>52530.720000000001</v>
      </c>
      <c r="K81" s="27">
        <v>2060184.27</v>
      </c>
      <c r="L81" s="27">
        <v>220458.77000000002</v>
      </c>
      <c r="M81" s="27">
        <v>757225.08999999973</v>
      </c>
      <c r="N81" s="27">
        <v>2362857.0099999998</v>
      </c>
      <c r="O81" s="27"/>
      <c r="P81" s="27"/>
      <c r="Q81" s="29">
        <f t="shared" si="1"/>
        <v>22685355.096553251</v>
      </c>
    </row>
    <row r="82" spans="1:17" ht="15.75" x14ac:dyDescent="0.25">
      <c r="A82" s="10"/>
      <c r="B82" s="10"/>
      <c r="C82" s="25"/>
      <c r="D82" s="26" t="s">
        <v>77</v>
      </c>
      <c r="E82" s="27">
        <v>8734378.5899999999</v>
      </c>
      <c r="F82" s="27">
        <v>430663.002692184</v>
      </c>
      <c r="G82" s="27">
        <v>392689.53469602508</v>
      </c>
      <c r="H82" s="27">
        <v>453483.92</v>
      </c>
      <c r="I82" s="27">
        <v>35675</v>
      </c>
      <c r="J82" s="27">
        <v>21953.14</v>
      </c>
      <c r="K82" s="27">
        <v>1210880.1800000002</v>
      </c>
      <c r="L82" s="27">
        <v>71331.680000000008</v>
      </c>
      <c r="M82" s="27">
        <v>437376.94999999995</v>
      </c>
      <c r="N82" s="27">
        <v>1364797.9999999995</v>
      </c>
      <c r="O82" s="27"/>
      <c r="P82" s="27"/>
      <c r="Q82" s="29">
        <f t="shared" si="1"/>
        <v>13153229.997388208</v>
      </c>
    </row>
    <row r="83" spans="1:17" ht="15.75" x14ac:dyDescent="0.25">
      <c r="A83" s="10"/>
      <c r="B83" s="10"/>
      <c r="C83" s="25"/>
      <c r="D83" s="26" t="s">
        <v>78</v>
      </c>
      <c r="E83" s="27">
        <v>4220111.6099999994</v>
      </c>
      <c r="F83" s="27">
        <v>199340.06108145599</v>
      </c>
      <c r="G83" s="27">
        <v>171317.66504941703</v>
      </c>
      <c r="H83" s="27">
        <v>214065.72999999998</v>
      </c>
      <c r="I83" s="27">
        <v>92651.11</v>
      </c>
      <c r="J83" s="27">
        <v>45278.34</v>
      </c>
      <c r="K83" s="27">
        <v>560477.52000000014</v>
      </c>
      <c r="L83" s="27">
        <v>185254.62</v>
      </c>
      <c r="M83" s="27">
        <v>211323.48999999996</v>
      </c>
      <c r="N83" s="27">
        <v>659417.21999999986</v>
      </c>
      <c r="O83" s="27"/>
      <c r="P83" s="27"/>
      <c r="Q83" s="29">
        <f t="shared" si="1"/>
        <v>6559237.3661308736</v>
      </c>
    </row>
    <row r="84" spans="1:17" ht="15.75" x14ac:dyDescent="0.25">
      <c r="A84" s="10"/>
      <c r="B84" s="10"/>
      <c r="C84" s="25"/>
      <c r="D84" s="26" t="s">
        <v>79</v>
      </c>
      <c r="E84" s="27">
        <v>58651987.68</v>
      </c>
      <c r="F84" s="27">
        <v>2754693.8087476962</v>
      </c>
      <c r="G84" s="27">
        <v>604567.96</v>
      </c>
      <c r="H84" s="27">
        <v>2613741.63</v>
      </c>
      <c r="I84" s="27">
        <v>2670256.9900000002</v>
      </c>
      <c r="J84" s="27">
        <v>1954870.5412127327</v>
      </c>
      <c r="K84" s="27">
        <v>7745276.7999999998</v>
      </c>
      <c r="L84" s="27">
        <v>5339141.97</v>
      </c>
      <c r="M84" s="27">
        <v>2937018.6799999997</v>
      </c>
      <c r="N84" s="27">
        <v>9164718.3800000008</v>
      </c>
      <c r="O84" s="27"/>
      <c r="P84" s="27"/>
      <c r="Q84" s="29">
        <f t="shared" si="1"/>
        <v>94436274.43996042</v>
      </c>
    </row>
    <row r="85" spans="1:17" ht="15.75" x14ac:dyDescent="0.25">
      <c r="A85" s="10"/>
      <c r="B85" s="10"/>
      <c r="C85" s="25"/>
      <c r="D85" s="26" t="s">
        <v>80</v>
      </c>
      <c r="E85" s="27">
        <v>23104088.300000001</v>
      </c>
      <c r="F85" s="27">
        <v>957368.26682005601</v>
      </c>
      <c r="G85" s="27">
        <v>226475.57284607901</v>
      </c>
      <c r="H85" s="27">
        <v>875272.92000000016</v>
      </c>
      <c r="I85" s="27">
        <v>295675.38</v>
      </c>
      <c r="J85" s="27">
        <v>133286.9</v>
      </c>
      <c r="K85" s="27">
        <v>2691799.07</v>
      </c>
      <c r="L85" s="27">
        <v>591198.85</v>
      </c>
      <c r="M85" s="27">
        <v>1156945.2</v>
      </c>
      <c r="N85" s="27">
        <v>3610149.7100000014</v>
      </c>
      <c r="O85" s="27"/>
      <c r="P85" s="27"/>
      <c r="Q85" s="29">
        <f t="shared" si="1"/>
        <v>33642260.169666134</v>
      </c>
    </row>
    <row r="86" spans="1:17" ht="15.75" x14ac:dyDescent="0.25">
      <c r="A86" s="10"/>
      <c r="B86" s="10"/>
      <c r="C86" s="25"/>
      <c r="D86" s="26" t="s">
        <v>81</v>
      </c>
      <c r="E86" s="27">
        <v>6792606.370000001</v>
      </c>
      <c r="F86" s="27">
        <v>316002.09401095199</v>
      </c>
      <c r="G86" s="27">
        <v>151645.85405620202</v>
      </c>
      <c r="H86" s="27">
        <v>334763.29000000004</v>
      </c>
      <c r="I86" s="27">
        <v>59342.89</v>
      </c>
      <c r="J86" s="27">
        <v>11078.071068471025</v>
      </c>
      <c r="K86" s="27">
        <v>888492.09</v>
      </c>
      <c r="L86" s="27">
        <v>118655.29000000001</v>
      </c>
      <c r="M86" s="27">
        <v>340142.06000000006</v>
      </c>
      <c r="N86" s="27">
        <v>1061384.72</v>
      </c>
      <c r="O86" s="27"/>
      <c r="P86" s="27"/>
      <c r="Q86" s="29">
        <f t="shared" si="1"/>
        <v>10074112.729135627</v>
      </c>
    </row>
    <row r="87" spans="1:17" ht="15.75" x14ac:dyDescent="0.25">
      <c r="A87" s="10"/>
      <c r="B87" s="10"/>
      <c r="C87" s="25"/>
      <c r="D87" s="26" t="s">
        <v>82</v>
      </c>
      <c r="E87" s="27">
        <v>7504432.4200000009</v>
      </c>
      <c r="F87" s="27">
        <v>359324.67861372</v>
      </c>
      <c r="G87" s="27">
        <v>169045.65593837702</v>
      </c>
      <c r="H87" s="27">
        <v>377967.47000000003</v>
      </c>
      <c r="I87" s="27">
        <v>28055.1</v>
      </c>
      <c r="J87" s="27">
        <v>12740.66</v>
      </c>
      <c r="K87" s="27">
        <v>1010300.71</v>
      </c>
      <c r="L87" s="27">
        <v>56095.79</v>
      </c>
      <c r="M87" s="27">
        <v>375787.00999999995</v>
      </c>
      <c r="N87" s="27">
        <v>1172611.67</v>
      </c>
      <c r="O87" s="27"/>
      <c r="P87" s="27"/>
      <c r="Q87" s="29">
        <f t="shared" si="1"/>
        <v>11066361.164552096</v>
      </c>
    </row>
    <row r="88" spans="1:17" ht="15.75" x14ac:dyDescent="0.25">
      <c r="A88" s="10"/>
      <c r="B88" s="10"/>
      <c r="C88" s="25"/>
      <c r="D88" s="26" t="s">
        <v>83</v>
      </c>
      <c r="E88" s="27">
        <v>82711460.829999998</v>
      </c>
      <c r="F88" s="27">
        <v>4033260.0711356001</v>
      </c>
      <c r="G88" s="27">
        <v>186841.52000000002</v>
      </c>
      <c r="H88" s="27">
        <v>3709026.24</v>
      </c>
      <c r="I88" s="27">
        <v>1675397.64</v>
      </c>
      <c r="J88" s="27">
        <v>300206.07277879957</v>
      </c>
      <c r="K88" s="27">
        <v>11340177.1</v>
      </c>
      <c r="L88" s="27">
        <v>3349934.44</v>
      </c>
      <c r="M88" s="27">
        <v>4141805.21</v>
      </c>
      <c r="N88" s="27">
        <v>12924152.849999996</v>
      </c>
      <c r="O88" s="27"/>
      <c r="P88" s="27"/>
      <c r="Q88" s="29">
        <f t="shared" si="1"/>
        <v>124372261.97391437</v>
      </c>
    </row>
    <row r="89" spans="1:17" ht="15.75" x14ac:dyDescent="0.25">
      <c r="A89" s="10"/>
      <c r="B89" s="10"/>
      <c r="C89" s="25"/>
      <c r="D89" s="26" t="s">
        <v>84</v>
      </c>
      <c r="E89" s="27">
        <v>11770180.35</v>
      </c>
      <c r="F89" s="27">
        <v>534604.438792072</v>
      </c>
      <c r="G89" s="27">
        <v>233991.59650131303</v>
      </c>
      <c r="H89" s="27">
        <v>563392.5</v>
      </c>
      <c r="I89" s="27">
        <v>47566.67</v>
      </c>
      <c r="J89" s="27">
        <v>26657.38</v>
      </c>
      <c r="K89" s="27">
        <v>1503128.71</v>
      </c>
      <c r="L89" s="27">
        <v>95108.92</v>
      </c>
      <c r="M89" s="27">
        <v>589395.81999999995</v>
      </c>
      <c r="N89" s="27">
        <v>1839159.8600000006</v>
      </c>
      <c r="O89" s="27"/>
      <c r="P89" s="27"/>
      <c r="Q89" s="29">
        <f t="shared" si="1"/>
        <v>17203186.245293386</v>
      </c>
    </row>
    <row r="90" spans="1:17" ht="15.75" x14ac:dyDescent="0.25">
      <c r="A90" s="10"/>
      <c r="B90" s="10"/>
      <c r="C90" s="25"/>
      <c r="D90" s="26" t="s">
        <v>85</v>
      </c>
      <c r="E90" s="27">
        <v>11355485.859999999</v>
      </c>
      <c r="F90" s="27">
        <v>533129.92618808802</v>
      </c>
      <c r="G90" s="27">
        <v>86756.744161748007</v>
      </c>
      <c r="H90" s="27">
        <v>576482.86</v>
      </c>
      <c r="I90" s="27">
        <v>233446.16</v>
      </c>
      <c r="J90" s="27">
        <v>68015.520000000004</v>
      </c>
      <c r="K90" s="27">
        <v>1498982.87</v>
      </c>
      <c r="L90" s="27">
        <v>466772.39</v>
      </c>
      <c r="M90" s="27">
        <v>568629.82999999996</v>
      </c>
      <c r="N90" s="27">
        <v>1774361.4199999997</v>
      </c>
      <c r="O90" s="27"/>
      <c r="P90" s="27"/>
      <c r="Q90" s="29">
        <f t="shared" si="1"/>
        <v>17162063.580349836</v>
      </c>
    </row>
    <row r="91" spans="1:17" ht="15.75" x14ac:dyDescent="0.25">
      <c r="A91" s="10"/>
      <c r="B91" s="10"/>
      <c r="C91" s="25"/>
      <c r="D91" s="26" t="s">
        <v>86</v>
      </c>
      <c r="E91" s="27">
        <v>14610540</v>
      </c>
      <c r="F91" s="27">
        <v>691640.03111636802</v>
      </c>
      <c r="G91" s="27">
        <v>231199.07148975003</v>
      </c>
      <c r="H91" s="27">
        <v>734581.85000000009</v>
      </c>
      <c r="I91" s="27">
        <v>196327.99</v>
      </c>
      <c r="J91" s="27">
        <v>79384.11</v>
      </c>
      <c r="K91" s="27">
        <v>1944660.2200000002</v>
      </c>
      <c r="L91" s="27">
        <v>392555.11</v>
      </c>
      <c r="M91" s="27">
        <v>731627.8</v>
      </c>
      <c r="N91" s="27">
        <v>2282982.86</v>
      </c>
      <c r="O91" s="27"/>
      <c r="P91" s="27"/>
      <c r="Q91" s="29">
        <f t="shared" si="1"/>
        <v>21895499.042606115</v>
      </c>
    </row>
    <row r="92" spans="1:17" ht="15.75" x14ac:dyDescent="0.25">
      <c r="A92" s="10"/>
      <c r="B92" s="10"/>
      <c r="C92" s="25"/>
      <c r="D92" s="26" t="s">
        <v>87</v>
      </c>
      <c r="E92" s="27">
        <v>89525149.230000004</v>
      </c>
      <c r="F92" s="27">
        <v>4158382.9978165282</v>
      </c>
      <c r="G92" s="27">
        <v>271352.52666828694</v>
      </c>
      <c r="H92" s="27">
        <v>3882867.9699999997</v>
      </c>
      <c r="I92" s="27">
        <v>2663156.63</v>
      </c>
      <c r="J92" s="27">
        <v>547839.02378062415</v>
      </c>
      <c r="K92" s="27">
        <v>11691980.870000001</v>
      </c>
      <c r="L92" s="27">
        <v>5324944.8800000008</v>
      </c>
      <c r="M92" s="27">
        <v>4483003.04</v>
      </c>
      <c r="N92" s="27">
        <v>13988831.839999996</v>
      </c>
      <c r="O92" s="27"/>
      <c r="P92" s="27"/>
      <c r="Q92" s="29">
        <f t="shared" si="1"/>
        <v>136537509.00826544</v>
      </c>
    </row>
    <row r="93" spans="1:17" ht="15.75" x14ac:dyDescent="0.25">
      <c r="A93" s="10"/>
      <c r="B93" s="10"/>
      <c r="C93" s="25"/>
      <c r="D93" s="26" t="s">
        <v>88</v>
      </c>
      <c r="E93" s="27">
        <v>3130546.4600000004</v>
      </c>
      <c r="F93" s="27">
        <v>148527.88864892803</v>
      </c>
      <c r="G93" s="27">
        <v>142385.55120644101</v>
      </c>
      <c r="H93" s="27">
        <v>159235.51999999999</v>
      </c>
      <c r="I93" s="27">
        <v>61825.13</v>
      </c>
      <c r="J93" s="27">
        <v>26461.37</v>
      </c>
      <c r="K93" s="27">
        <v>417610.7</v>
      </c>
      <c r="L93" s="27">
        <v>123618.5</v>
      </c>
      <c r="M93" s="27">
        <v>156763.13</v>
      </c>
      <c r="N93" s="27">
        <v>489166.24000000005</v>
      </c>
      <c r="O93" s="27"/>
      <c r="P93" s="27"/>
      <c r="Q93" s="29">
        <f t="shared" si="1"/>
        <v>4856140.4898553705</v>
      </c>
    </row>
    <row r="94" spans="1:17" ht="15.75" x14ac:dyDescent="0.25">
      <c r="A94" s="10"/>
      <c r="B94" s="10"/>
      <c r="C94" s="25"/>
      <c r="D94" s="26" t="s">
        <v>89</v>
      </c>
      <c r="E94" s="27">
        <v>4620420.76</v>
      </c>
      <c r="F94" s="27">
        <v>211604.26115268801</v>
      </c>
      <c r="G94" s="27">
        <v>59779.65</v>
      </c>
      <c r="H94" s="27">
        <v>166990.32</v>
      </c>
      <c r="I94" s="27">
        <v>13219.37</v>
      </c>
      <c r="J94" s="27">
        <v>8232.43</v>
      </c>
      <c r="K94" s="27">
        <v>594960.34</v>
      </c>
      <c r="L94" s="27">
        <v>26431.96</v>
      </c>
      <c r="M94" s="27">
        <v>231369.11</v>
      </c>
      <c r="N94" s="27">
        <v>721967.83000000007</v>
      </c>
      <c r="O94" s="27"/>
      <c r="P94" s="27"/>
      <c r="Q94" s="29">
        <f t="shared" si="1"/>
        <v>6654976.0311526889</v>
      </c>
    </row>
    <row r="95" spans="1:17" ht="15.75" x14ac:dyDescent="0.25">
      <c r="A95" s="10"/>
      <c r="B95" s="10"/>
      <c r="C95" s="25"/>
      <c r="D95" s="26" t="s">
        <v>90</v>
      </c>
      <c r="E95" s="27">
        <v>43716537.480000004</v>
      </c>
      <c r="F95" s="27">
        <v>2103637.98168384</v>
      </c>
      <c r="G95" s="27">
        <v>213469.46051126297</v>
      </c>
      <c r="H95" s="27">
        <v>2035393.6500000001</v>
      </c>
      <c r="I95" s="27">
        <v>2158395.6800000002</v>
      </c>
      <c r="J95" s="27">
        <v>355859.0074775379</v>
      </c>
      <c r="K95" s="27">
        <v>5914725.7699999996</v>
      </c>
      <c r="L95" s="27">
        <v>4315682.34</v>
      </c>
      <c r="M95" s="27">
        <v>2189120.7899999996</v>
      </c>
      <c r="N95" s="27">
        <v>6830966.3200000012</v>
      </c>
      <c r="O95" s="27"/>
      <c r="P95" s="27"/>
      <c r="Q95" s="29">
        <f t="shared" si="1"/>
        <v>69833788.479672641</v>
      </c>
    </row>
    <row r="96" spans="1:17" ht="15.75" x14ac:dyDescent="0.25">
      <c r="A96" s="10"/>
      <c r="B96" s="10"/>
      <c r="C96" s="25"/>
      <c r="D96" s="26" t="s">
        <v>91</v>
      </c>
      <c r="E96" s="27">
        <v>31373919.899999999</v>
      </c>
      <c r="F96" s="27">
        <v>1516348.9735018001</v>
      </c>
      <c r="G96" s="27">
        <v>508483.44</v>
      </c>
      <c r="H96" s="27">
        <v>1387617.5399999998</v>
      </c>
      <c r="I96" s="27">
        <v>975982.77</v>
      </c>
      <c r="J96" s="27">
        <v>455456.94242282631</v>
      </c>
      <c r="K96" s="27">
        <v>4263465.6899999995</v>
      </c>
      <c r="L96" s="27">
        <v>1951464.0599999998</v>
      </c>
      <c r="M96" s="27">
        <v>1571059.9000000004</v>
      </c>
      <c r="N96" s="27">
        <v>4902359.7000000011</v>
      </c>
      <c r="O96" s="27"/>
      <c r="P96" s="27"/>
      <c r="Q96" s="29">
        <f t="shared" si="1"/>
        <v>48906158.915924639</v>
      </c>
    </row>
    <row r="97" spans="1:17" ht="15.75" x14ac:dyDescent="0.25">
      <c r="A97" s="10"/>
      <c r="B97" s="10"/>
      <c r="C97" s="25"/>
      <c r="D97" s="26" t="s">
        <v>92</v>
      </c>
      <c r="E97" s="27">
        <v>5519008.1300000008</v>
      </c>
      <c r="F97" s="27">
        <v>251533.12627009599</v>
      </c>
      <c r="G97" s="27">
        <v>172767.13319405002</v>
      </c>
      <c r="H97" s="27">
        <v>266365.57</v>
      </c>
      <c r="I97" s="27">
        <v>47855.3</v>
      </c>
      <c r="J97" s="27">
        <v>21365.11</v>
      </c>
      <c r="K97" s="27">
        <v>707226.95</v>
      </c>
      <c r="L97" s="27">
        <v>95686.03</v>
      </c>
      <c r="M97" s="27">
        <v>276366.17</v>
      </c>
      <c r="N97" s="27">
        <v>862377.40999999957</v>
      </c>
      <c r="O97" s="27"/>
      <c r="P97" s="27"/>
      <c r="Q97" s="29">
        <f t="shared" si="1"/>
        <v>8220550.9294641465</v>
      </c>
    </row>
    <row r="98" spans="1:17" ht="15.75" x14ac:dyDescent="0.25">
      <c r="A98" s="10"/>
      <c r="B98" s="10"/>
      <c r="C98" s="25"/>
      <c r="D98" s="26" t="s">
        <v>93</v>
      </c>
      <c r="E98" s="27">
        <v>20550691.32</v>
      </c>
      <c r="F98" s="27">
        <v>1002434.5210894401</v>
      </c>
      <c r="G98" s="27">
        <v>462674.84977398906</v>
      </c>
      <c r="H98" s="27">
        <v>426015.04</v>
      </c>
      <c r="I98" s="27">
        <v>268197.53999999998</v>
      </c>
      <c r="J98" s="27">
        <v>116626.04</v>
      </c>
      <c r="K98" s="27">
        <v>2818510.3</v>
      </c>
      <c r="L98" s="27">
        <v>536257.29</v>
      </c>
      <c r="M98" s="27">
        <v>1029082.9600000001</v>
      </c>
      <c r="N98" s="27">
        <v>3211166.4999999991</v>
      </c>
      <c r="O98" s="27"/>
      <c r="P98" s="27"/>
      <c r="Q98" s="29">
        <f t="shared" si="1"/>
        <v>30421656.360863425</v>
      </c>
    </row>
    <row r="99" spans="1:17" ht="15.75" x14ac:dyDescent="0.25">
      <c r="A99" s="10"/>
      <c r="B99" s="10"/>
      <c r="C99" s="25"/>
      <c r="D99" s="26" t="s">
        <v>94</v>
      </c>
      <c r="E99" s="27">
        <v>9665208.9800000004</v>
      </c>
      <c r="F99" s="27">
        <v>463816.13131985604</v>
      </c>
      <c r="G99" s="27">
        <v>464923.54374670412</v>
      </c>
      <c r="H99" s="27">
        <v>491620.43000000005</v>
      </c>
      <c r="I99" s="27">
        <v>123823.44</v>
      </c>
      <c r="J99" s="27">
        <v>59783.09</v>
      </c>
      <c r="K99" s="27">
        <v>1304095.69</v>
      </c>
      <c r="L99" s="27">
        <v>247583.28</v>
      </c>
      <c r="M99" s="27">
        <v>483988.63</v>
      </c>
      <c r="N99" s="27">
        <v>1510245.6799999997</v>
      </c>
      <c r="O99" s="27"/>
      <c r="P99" s="27"/>
      <c r="Q99" s="29">
        <f t="shared" si="1"/>
        <v>14815088.895066559</v>
      </c>
    </row>
    <row r="100" spans="1:17" ht="15.75" x14ac:dyDescent="0.25">
      <c r="A100" s="10"/>
      <c r="B100" s="10"/>
      <c r="C100" s="25"/>
      <c r="D100" s="26" t="s">
        <v>95</v>
      </c>
      <c r="E100" s="27">
        <v>26594764.330000002</v>
      </c>
      <c r="F100" s="27">
        <v>1266980.806213744</v>
      </c>
      <c r="G100" s="27">
        <v>555343.05401778803</v>
      </c>
      <c r="H100" s="27">
        <v>1145865.75</v>
      </c>
      <c r="I100" s="27">
        <v>287940.02</v>
      </c>
      <c r="J100" s="27">
        <v>140147.25</v>
      </c>
      <c r="K100" s="27">
        <v>3562325.88</v>
      </c>
      <c r="L100" s="27">
        <v>575732.11</v>
      </c>
      <c r="M100" s="27">
        <v>1331742.0299999998</v>
      </c>
      <c r="N100" s="27">
        <v>4155588.5499999989</v>
      </c>
      <c r="O100" s="27"/>
      <c r="P100" s="27"/>
      <c r="Q100" s="29">
        <f t="shared" si="1"/>
        <v>39616429.780231535</v>
      </c>
    </row>
    <row r="101" spans="1:17" ht="15.75" x14ac:dyDescent="0.25">
      <c r="A101" s="10"/>
      <c r="B101" s="10"/>
      <c r="C101" s="25"/>
      <c r="D101" s="26" t="s">
        <v>96</v>
      </c>
      <c r="E101" s="27">
        <v>18473250.5</v>
      </c>
      <c r="F101" s="27">
        <v>882963.89272378397</v>
      </c>
      <c r="G101" s="27">
        <v>401872.76062821719</v>
      </c>
      <c r="H101" s="27">
        <v>933107.72000000009</v>
      </c>
      <c r="I101" s="27">
        <v>106736.38</v>
      </c>
      <c r="J101" s="27">
        <v>37829.96</v>
      </c>
      <c r="K101" s="27">
        <v>2482598.8800000004</v>
      </c>
      <c r="L101" s="27">
        <v>213417.93</v>
      </c>
      <c r="M101" s="27">
        <v>925054.3899999999</v>
      </c>
      <c r="N101" s="27">
        <v>2886554.1499999994</v>
      </c>
      <c r="O101" s="27"/>
      <c r="P101" s="27"/>
      <c r="Q101" s="29">
        <f t="shared" si="1"/>
        <v>27343386.563351996</v>
      </c>
    </row>
    <row r="102" spans="1:17" ht="15.75" x14ac:dyDescent="0.25">
      <c r="A102" s="10"/>
      <c r="B102" s="10"/>
      <c r="C102" s="25"/>
      <c r="D102" s="26" t="s">
        <v>97</v>
      </c>
      <c r="E102" s="27">
        <v>17420640.819999997</v>
      </c>
      <c r="F102" s="27">
        <v>785739.68070871208</v>
      </c>
      <c r="G102" s="27">
        <v>391405.44194315502</v>
      </c>
      <c r="H102" s="27">
        <v>828979.97000000009</v>
      </c>
      <c r="I102" s="27">
        <v>119840.31</v>
      </c>
      <c r="J102" s="27">
        <v>49982.59</v>
      </c>
      <c r="K102" s="27">
        <v>2209236.94</v>
      </c>
      <c r="L102" s="27">
        <v>239619.06</v>
      </c>
      <c r="M102" s="27">
        <v>872344.57000000007</v>
      </c>
      <c r="N102" s="27">
        <v>2722077.560000001</v>
      </c>
      <c r="O102" s="27"/>
      <c r="P102" s="27"/>
      <c r="Q102" s="29">
        <f t="shared" si="1"/>
        <v>25639866.942651864</v>
      </c>
    </row>
    <row r="103" spans="1:17" ht="15.75" x14ac:dyDescent="0.25">
      <c r="A103" s="10"/>
      <c r="B103" s="10"/>
      <c r="C103" s="25"/>
      <c r="D103" s="26" t="s">
        <v>98</v>
      </c>
      <c r="E103" s="27">
        <v>3291513.41</v>
      </c>
      <c r="F103" s="27">
        <v>155818.53430196</v>
      </c>
      <c r="G103" s="27">
        <v>98682.015793910032</v>
      </c>
      <c r="H103" s="27">
        <v>163852.48000000001</v>
      </c>
      <c r="I103" s="27">
        <v>14316.18</v>
      </c>
      <c r="J103" s="27">
        <v>7448.39</v>
      </c>
      <c r="K103" s="27">
        <v>438109.56</v>
      </c>
      <c r="L103" s="27">
        <v>28625.010000000002</v>
      </c>
      <c r="M103" s="27">
        <v>164823.6</v>
      </c>
      <c r="N103" s="27">
        <v>514318.33999999985</v>
      </c>
      <c r="O103" s="27"/>
      <c r="P103" s="27"/>
      <c r="Q103" s="29">
        <f t="shared" si="1"/>
        <v>4877507.5200958699</v>
      </c>
    </row>
    <row r="104" spans="1:17" ht="15.75" x14ac:dyDescent="0.25">
      <c r="A104" s="10"/>
      <c r="B104" s="10"/>
      <c r="C104" s="25"/>
      <c r="D104" s="26" t="s">
        <v>99</v>
      </c>
      <c r="E104" s="27">
        <v>11195759.050000001</v>
      </c>
      <c r="F104" s="27">
        <v>529151.08265352796</v>
      </c>
      <c r="G104" s="27">
        <v>484516.66965883295</v>
      </c>
      <c r="H104" s="27">
        <v>487924.07</v>
      </c>
      <c r="I104" s="27">
        <v>277202.89</v>
      </c>
      <c r="J104" s="27">
        <v>131130.79</v>
      </c>
      <c r="K104" s="27">
        <v>1487795.7</v>
      </c>
      <c r="L104" s="27">
        <v>554263.34</v>
      </c>
      <c r="M104" s="27">
        <v>560631.44999999995</v>
      </c>
      <c r="N104" s="27">
        <v>1749403.1399999997</v>
      </c>
      <c r="O104" s="27"/>
      <c r="P104" s="27"/>
      <c r="Q104" s="29">
        <f t="shared" si="1"/>
        <v>17457778.182312358</v>
      </c>
    </row>
    <row r="105" spans="1:17" ht="15.75" x14ac:dyDescent="0.25">
      <c r="A105" s="10"/>
      <c r="B105" s="10"/>
      <c r="C105" s="25"/>
      <c r="D105" s="26" t="s">
        <v>100</v>
      </c>
      <c r="E105" s="27">
        <v>3931660.8199999994</v>
      </c>
      <c r="F105" s="27">
        <v>188105.67933681599</v>
      </c>
      <c r="G105" s="27">
        <v>164046.65339755404</v>
      </c>
      <c r="H105" s="27">
        <v>197552.38</v>
      </c>
      <c r="I105" s="27">
        <v>6869.45</v>
      </c>
      <c r="J105" s="27">
        <v>4508.2299999999996</v>
      </c>
      <c r="K105" s="27">
        <v>528890.19999999995</v>
      </c>
      <c r="L105" s="27">
        <v>13735.39</v>
      </c>
      <c r="M105" s="27">
        <v>196879.19</v>
      </c>
      <c r="N105" s="27">
        <v>614345.12000000023</v>
      </c>
      <c r="O105" s="27"/>
      <c r="P105" s="27"/>
      <c r="Q105" s="29">
        <f t="shared" si="1"/>
        <v>5846593.1127343699</v>
      </c>
    </row>
    <row r="106" spans="1:17" ht="15.75" x14ac:dyDescent="0.25">
      <c r="A106" s="10"/>
      <c r="B106" s="10"/>
      <c r="C106" s="25"/>
      <c r="D106" s="26" t="s">
        <v>101</v>
      </c>
      <c r="E106" s="27">
        <v>51104895.239999995</v>
      </c>
      <c r="F106" s="27">
        <v>2293089.4463338163</v>
      </c>
      <c r="G106" s="27">
        <v>408426.1829637381</v>
      </c>
      <c r="H106" s="27">
        <v>2152315.6800000002</v>
      </c>
      <c r="I106" s="27">
        <v>1407777.36</v>
      </c>
      <c r="J106" s="27">
        <v>219934.02530745429</v>
      </c>
      <c r="K106" s="27">
        <v>6447399.8599999994</v>
      </c>
      <c r="L106" s="27">
        <v>2814831.38</v>
      </c>
      <c r="M106" s="27">
        <v>2559095.39</v>
      </c>
      <c r="N106" s="27">
        <v>7985440.7000000011</v>
      </c>
      <c r="O106" s="27"/>
      <c r="P106" s="27"/>
      <c r="Q106" s="29">
        <f t="shared" si="1"/>
        <v>77393205.264605001</v>
      </c>
    </row>
    <row r="107" spans="1:17" ht="15.75" x14ac:dyDescent="0.25">
      <c r="A107" s="10"/>
      <c r="B107" s="10"/>
      <c r="C107" s="25"/>
      <c r="D107" s="26" t="s">
        <v>102</v>
      </c>
      <c r="E107" s="27">
        <v>8334565.4500000002</v>
      </c>
      <c r="F107" s="27">
        <v>386790.40148316801</v>
      </c>
      <c r="G107" s="27">
        <v>231742.63</v>
      </c>
      <c r="H107" s="27">
        <v>175773.78999999998</v>
      </c>
      <c r="I107" s="27">
        <v>60670.6</v>
      </c>
      <c r="J107" s="27">
        <v>32341.67</v>
      </c>
      <c r="K107" s="27">
        <v>1087525.1199999999</v>
      </c>
      <c r="L107" s="27">
        <v>121310.03</v>
      </c>
      <c r="M107" s="27">
        <v>417356.19</v>
      </c>
      <c r="N107" s="27">
        <v>1302324.8799999997</v>
      </c>
      <c r="O107" s="27"/>
      <c r="P107" s="27"/>
      <c r="Q107" s="29">
        <f t="shared" si="1"/>
        <v>12150400.761483165</v>
      </c>
    </row>
    <row r="108" spans="1:17" ht="15.75" x14ac:dyDescent="0.25">
      <c r="A108" s="10"/>
      <c r="B108" s="10"/>
      <c r="C108" s="25"/>
      <c r="D108" s="26" t="s">
        <v>103</v>
      </c>
      <c r="E108" s="27">
        <v>10627786.33</v>
      </c>
      <c r="F108" s="27">
        <v>503686.48403234401</v>
      </c>
      <c r="G108" s="27">
        <v>28549.386680511998</v>
      </c>
      <c r="H108" s="27">
        <v>566843.27</v>
      </c>
      <c r="I108" s="27">
        <v>429889.61</v>
      </c>
      <c r="J108" s="27">
        <v>110703.57851501855</v>
      </c>
      <c r="K108" s="27">
        <v>1416197.7700000003</v>
      </c>
      <c r="L108" s="27">
        <v>859558.34000000008</v>
      </c>
      <c r="M108" s="27">
        <v>532190.05000000005</v>
      </c>
      <c r="N108" s="27">
        <v>1660654.1600000004</v>
      </c>
      <c r="O108" s="27"/>
      <c r="P108" s="27"/>
      <c r="Q108" s="29">
        <f t="shared" si="1"/>
        <v>16736058.979227874</v>
      </c>
    </row>
    <row r="109" spans="1:17" ht="15.75" x14ac:dyDescent="0.25">
      <c r="A109" s="10"/>
      <c r="B109" s="10"/>
      <c r="C109" s="25"/>
      <c r="D109" s="26" t="s">
        <v>104</v>
      </c>
      <c r="E109" s="27">
        <v>12634292.560000002</v>
      </c>
      <c r="F109" s="27">
        <v>592847.68664944009</v>
      </c>
      <c r="G109" s="27">
        <v>282759.75145015708</v>
      </c>
      <c r="H109" s="27">
        <v>621482.19000000006</v>
      </c>
      <c r="I109" s="27">
        <v>23898.79</v>
      </c>
      <c r="J109" s="27">
        <v>19797.02</v>
      </c>
      <c r="K109" s="27">
        <v>1666889.2200000002</v>
      </c>
      <c r="L109" s="27">
        <v>47785.299999999996</v>
      </c>
      <c r="M109" s="27">
        <v>632666.50999999989</v>
      </c>
      <c r="N109" s="27">
        <v>1974182.5099999993</v>
      </c>
      <c r="O109" s="27"/>
      <c r="P109" s="27"/>
      <c r="Q109" s="29">
        <f t="shared" si="1"/>
        <v>18496601.538099598</v>
      </c>
    </row>
    <row r="110" spans="1:17" ht="15.75" x14ac:dyDescent="0.25">
      <c r="A110" s="10"/>
      <c r="B110" s="10"/>
      <c r="C110" s="25"/>
      <c r="D110" s="26" t="s">
        <v>105</v>
      </c>
      <c r="E110" s="27">
        <v>4711941.2300000004</v>
      </c>
      <c r="F110" s="27">
        <v>214658.60868951201</v>
      </c>
      <c r="G110" s="27">
        <v>144808.00261034604</v>
      </c>
      <c r="H110" s="27">
        <v>226488.95999999999</v>
      </c>
      <c r="I110" s="27">
        <v>24245.15</v>
      </c>
      <c r="J110" s="27">
        <v>12348.64</v>
      </c>
      <c r="K110" s="27">
        <v>603548.14999999991</v>
      </c>
      <c r="L110" s="27">
        <v>48477.850000000006</v>
      </c>
      <c r="M110" s="27">
        <v>235951.99</v>
      </c>
      <c r="N110" s="27">
        <v>736268.41000000027</v>
      </c>
      <c r="O110" s="27"/>
      <c r="P110" s="27"/>
      <c r="Q110" s="29">
        <f t="shared" si="1"/>
        <v>6958736.9912998583</v>
      </c>
    </row>
    <row r="111" spans="1:17" ht="15.75" x14ac:dyDescent="0.25">
      <c r="A111" s="10"/>
      <c r="B111" s="10"/>
      <c r="C111" s="25"/>
      <c r="D111" s="26" t="s">
        <v>106</v>
      </c>
      <c r="E111" s="27">
        <v>55798482.849999994</v>
      </c>
      <c r="F111" s="27">
        <v>2636252.9987086323</v>
      </c>
      <c r="G111" s="27">
        <v>590874.19931086199</v>
      </c>
      <c r="H111" s="27">
        <v>2505614.9099999997</v>
      </c>
      <c r="I111" s="27">
        <v>2475429.89</v>
      </c>
      <c r="J111" s="27">
        <v>1214887.3134559998</v>
      </c>
      <c r="K111" s="27">
        <v>7412260.8899999997</v>
      </c>
      <c r="L111" s="27">
        <v>4949587.8600000003</v>
      </c>
      <c r="M111" s="27">
        <v>2794128.4399999995</v>
      </c>
      <c r="N111" s="27">
        <v>8718841.5299999993</v>
      </c>
      <c r="O111" s="27"/>
      <c r="P111" s="27"/>
      <c r="Q111" s="29">
        <f t="shared" si="1"/>
        <v>89096360.881475478</v>
      </c>
    </row>
    <row r="112" spans="1:17" ht="15.75" x14ac:dyDescent="0.25">
      <c r="A112" s="10"/>
      <c r="B112" s="10"/>
      <c r="C112" s="25"/>
      <c r="D112" s="26" t="s">
        <v>107</v>
      </c>
      <c r="E112" s="27">
        <v>6099382.0099999988</v>
      </c>
      <c r="F112" s="27">
        <v>282778.75049737596</v>
      </c>
      <c r="G112" s="27">
        <v>147850.58904950001</v>
      </c>
      <c r="H112" s="27">
        <v>258726.68000000002</v>
      </c>
      <c r="I112" s="27">
        <v>94613.81</v>
      </c>
      <c r="J112" s="27">
        <v>41358.14</v>
      </c>
      <c r="K112" s="27">
        <v>795079.18</v>
      </c>
      <c r="L112" s="27">
        <v>189179.02</v>
      </c>
      <c r="M112" s="27">
        <v>305428.57</v>
      </c>
      <c r="N112" s="27">
        <v>953064.2300000001</v>
      </c>
      <c r="O112" s="27"/>
      <c r="P112" s="27"/>
      <c r="Q112" s="29">
        <f t="shared" si="1"/>
        <v>9167460.9795468729</v>
      </c>
    </row>
    <row r="113" spans="1:17" ht="15.75" x14ac:dyDescent="0.25">
      <c r="A113" s="10"/>
      <c r="B113" s="10"/>
      <c r="C113" s="25"/>
      <c r="D113" s="26" t="s">
        <v>108</v>
      </c>
      <c r="E113" s="27">
        <v>7472189.4199999999</v>
      </c>
      <c r="F113" s="27">
        <v>351343.58658263198</v>
      </c>
      <c r="G113" s="27">
        <v>220658.39966001204</v>
      </c>
      <c r="H113" s="27">
        <v>369423.9</v>
      </c>
      <c r="I113" s="27">
        <v>32961.85</v>
      </c>
      <c r="J113" s="27">
        <v>19012.98</v>
      </c>
      <c r="K113" s="27">
        <v>987860.55</v>
      </c>
      <c r="L113" s="27">
        <v>65906.78</v>
      </c>
      <c r="M113" s="27">
        <v>374172.4</v>
      </c>
      <c r="N113" s="27">
        <v>1167573.53</v>
      </c>
      <c r="O113" s="27"/>
      <c r="P113" s="27"/>
      <c r="Q113" s="29">
        <f t="shared" si="1"/>
        <v>11061103.396242643</v>
      </c>
    </row>
    <row r="114" spans="1:17" ht="15.75" x14ac:dyDescent="0.25">
      <c r="A114" s="10"/>
      <c r="B114" s="10"/>
      <c r="C114" s="25"/>
      <c r="D114" s="26" t="s">
        <v>109</v>
      </c>
      <c r="E114" s="27">
        <v>10087096.16</v>
      </c>
      <c r="F114" s="27">
        <v>474395.17412939208</v>
      </c>
      <c r="G114" s="27">
        <v>267219.02279794309</v>
      </c>
      <c r="H114" s="27">
        <v>499831.27999999997</v>
      </c>
      <c r="I114" s="27">
        <v>40062.22</v>
      </c>
      <c r="J114" s="27">
        <v>21561.119999999999</v>
      </c>
      <c r="K114" s="27">
        <v>1333840.4200000002</v>
      </c>
      <c r="L114" s="27">
        <v>80103.87</v>
      </c>
      <c r="M114" s="27">
        <v>505114.77999999997</v>
      </c>
      <c r="N114" s="27">
        <v>1576168.0400000005</v>
      </c>
      <c r="O114" s="27"/>
      <c r="P114" s="27"/>
      <c r="Q114" s="29">
        <f t="shared" si="1"/>
        <v>14885392.086927334</v>
      </c>
    </row>
    <row r="115" spans="1:17" ht="15.75" x14ac:dyDescent="0.25">
      <c r="A115" s="10"/>
      <c r="B115" s="10"/>
      <c r="C115" s="25"/>
      <c r="D115" s="26" t="s">
        <v>110</v>
      </c>
      <c r="E115" s="27">
        <v>7095442.4899999984</v>
      </c>
      <c r="F115" s="27">
        <v>336025.03897457599</v>
      </c>
      <c r="G115" s="27">
        <v>337075.71837744804</v>
      </c>
      <c r="H115" s="27">
        <v>354769.60000000009</v>
      </c>
      <c r="I115" s="27">
        <v>56456.56</v>
      </c>
      <c r="J115" s="27">
        <v>29401.52</v>
      </c>
      <c r="K115" s="27">
        <v>944789.91999999993</v>
      </c>
      <c r="L115" s="27">
        <v>112884.12</v>
      </c>
      <c r="M115" s="27">
        <v>355306.66</v>
      </c>
      <c r="N115" s="27">
        <v>1108704.6499999999</v>
      </c>
      <c r="O115" s="27"/>
      <c r="P115" s="27"/>
      <c r="Q115" s="29">
        <f t="shared" si="1"/>
        <v>10730856.27735202</v>
      </c>
    </row>
    <row r="116" spans="1:17" ht="15.75" x14ac:dyDescent="0.25">
      <c r="A116" s="10"/>
      <c r="B116" s="10"/>
      <c r="C116" s="25"/>
      <c r="D116" s="26" t="s">
        <v>111</v>
      </c>
      <c r="E116" s="27">
        <v>5398220.96</v>
      </c>
      <c r="F116" s="27">
        <v>265739.93818467198</v>
      </c>
      <c r="G116" s="27">
        <v>167769.47993846002</v>
      </c>
      <c r="H116" s="27">
        <v>280172.94000000006</v>
      </c>
      <c r="I116" s="27">
        <v>34174.11</v>
      </c>
      <c r="J116" s="27">
        <v>15680.81</v>
      </c>
      <c r="K116" s="27">
        <v>747171.75000000012</v>
      </c>
      <c r="L116" s="27">
        <v>68330.679999999993</v>
      </c>
      <c r="M116" s="27">
        <v>270317.71000000002</v>
      </c>
      <c r="N116" s="27">
        <v>843503.65999999957</v>
      </c>
      <c r="O116" s="27"/>
      <c r="P116" s="27"/>
      <c r="Q116" s="29">
        <f t="shared" si="1"/>
        <v>8091082.0381231308</v>
      </c>
    </row>
    <row r="117" spans="1:17" ht="15.75" x14ac:dyDescent="0.25">
      <c r="A117" s="10"/>
      <c r="B117" s="10"/>
      <c r="C117" s="25"/>
      <c r="D117" s="26" t="s">
        <v>112</v>
      </c>
      <c r="E117" s="27">
        <v>13630104.98</v>
      </c>
      <c r="F117" s="27">
        <v>664068.98591806402</v>
      </c>
      <c r="G117" s="27">
        <v>148375.76434805401</v>
      </c>
      <c r="H117" s="27">
        <v>696376.55999999994</v>
      </c>
      <c r="I117" s="27">
        <v>35386.370000000003</v>
      </c>
      <c r="J117" s="27">
        <v>26069.35</v>
      </c>
      <c r="K117" s="27">
        <v>1867139.67</v>
      </c>
      <c r="L117" s="27">
        <v>70754.569999999992</v>
      </c>
      <c r="M117" s="27">
        <v>682532.17</v>
      </c>
      <c r="N117" s="27">
        <v>2129784.1000000006</v>
      </c>
      <c r="O117" s="27"/>
      <c r="P117" s="27"/>
      <c r="Q117" s="29">
        <f t="shared" si="1"/>
        <v>19950592.520266123</v>
      </c>
    </row>
    <row r="118" spans="1:17" ht="15.75" x14ac:dyDescent="0.25">
      <c r="A118" s="10"/>
      <c r="B118" s="10"/>
      <c r="C118" s="25"/>
      <c r="D118" s="26" t="s">
        <v>113</v>
      </c>
      <c r="E118" s="27">
        <v>7454579.7999999998</v>
      </c>
      <c r="F118" s="27">
        <v>352642.56197185599</v>
      </c>
      <c r="G118" s="27">
        <v>260428.49803043201</v>
      </c>
      <c r="H118" s="27">
        <v>372859.1</v>
      </c>
      <c r="I118" s="27">
        <v>97673.32</v>
      </c>
      <c r="J118" s="27">
        <v>40182.080000000002</v>
      </c>
      <c r="K118" s="27">
        <v>991512.84</v>
      </c>
      <c r="L118" s="27">
        <v>195296.44999999998</v>
      </c>
      <c r="M118" s="27">
        <v>373290.59</v>
      </c>
      <c r="N118" s="27">
        <v>1164821.9099999999</v>
      </c>
      <c r="O118" s="27"/>
      <c r="P118" s="27"/>
      <c r="Q118" s="29">
        <f t="shared" si="1"/>
        <v>11303287.150002288</v>
      </c>
    </row>
    <row r="119" spans="1:17" ht="15.75" x14ac:dyDescent="0.25">
      <c r="A119" s="10"/>
      <c r="B119" s="10"/>
      <c r="C119" s="25"/>
      <c r="D119" s="26" t="s">
        <v>114</v>
      </c>
      <c r="E119" s="27">
        <v>4749144.7</v>
      </c>
      <c r="F119" s="27">
        <v>221176.8905976</v>
      </c>
      <c r="G119" s="27">
        <v>53708.791751112003</v>
      </c>
      <c r="H119" s="27">
        <v>232160.41</v>
      </c>
      <c r="I119" s="27">
        <v>20550.650000000001</v>
      </c>
      <c r="J119" s="27">
        <v>10780.56</v>
      </c>
      <c r="K119" s="27">
        <v>621875.38000000012</v>
      </c>
      <c r="L119" s="27">
        <v>41090.75</v>
      </c>
      <c r="M119" s="27">
        <v>237814.98</v>
      </c>
      <c r="N119" s="27">
        <v>742081.81999999983</v>
      </c>
      <c r="O119" s="27"/>
      <c r="P119" s="27"/>
      <c r="Q119" s="29">
        <f t="shared" si="1"/>
        <v>6930384.9323487114</v>
      </c>
    </row>
    <row r="120" spans="1:17" ht="15.75" x14ac:dyDescent="0.25">
      <c r="A120" s="10"/>
      <c r="B120" s="10"/>
      <c r="C120" s="25"/>
      <c r="D120" s="26" t="s">
        <v>115</v>
      </c>
      <c r="E120" s="27">
        <v>6037624.2799999993</v>
      </c>
      <c r="F120" s="27">
        <v>287096.96598047198</v>
      </c>
      <c r="G120" s="27">
        <v>305320.55608576204</v>
      </c>
      <c r="H120" s="27">
        <v>306344.62</v>
      </c>
      <c r="I120" s="27">
        <v>96922.87</v>
      </c>
      <c r="J120" s="27">
        <v>40966.120000000003</v>
      </c>
      <c r="K120" s="27">
        <v>807220.56</v>
      </c>
      <c r="L120" s="27">
        <v>193795.95</v>
      </c>
      <c r="M120" s="27">
        <v>302336.04999999993</v>
      </c>
      <c r="N120" s="27">
        <v>943414.27999999991</v>
      </c>
      <c r="O120" s="27"/>
      <c r="P120" s="27"/>
      <c r="Q120" s="29">
        <f t="shared" si="1"/>
        <v>9321042.2520662323</v>
      </c>
    </row>
    <row r="121" spans="1:17" ht="15.75" x14ac:dyDescent="0.25">
      <c r="A121" s="10"/>
      <c r="B121" s="10"/>
      <c r="C121" s="25"/>
      <c r="D121" s="26" t="s">
        <v>116</v>
      </c>
      <c r="E121" s="27">
        <v>10343055.899999999</v>
      </c>
      <c r="F121" s="27">
        <v>494979.83818024804</v>
      </c>
      <c r="G121" s="27">
        <v>173885.711709161</v>
      </c>
      <c r="H121" s="27">
        <v>522419.87</v>
      </c>
      <c r="I121" s="27">
        <v>77873.11</v>
      </c>
      <c r="J121" s="27">
        <v>28813.49</v>
      </c>
      <c r="K121" s="27">
        <v>1391717.61</v>
      </c>
      <c r="L121" s="27">
        <v>155706.22</v>
      </c>
      <c r="M121" s="27">
        <v>517932.04999999993</v>
      </c>
      <c r="N121" s="27">
        <v>1616163.3499999999</v>
      </c>
      <c r="O121" s="27"/>
      <c r="P121" s="27"/>
      <c r="Q121" s="29">
        <f t="shared" si="1"/>
        <v>15322547.149889406</v>
      </c>
    </row>
    <row r="122" spans="1:17" ht="15.75" x14ac:dyDescent="0.25">
      <c r="A122" s="10"/>
      <c r="B122" s="10"/>
      <c r="C122" s="25"/>
      <c r="D122" s="26" t="s">
        <v>117</v>
      </c>
      <c r="E122" s="27">
        <v>5828292.8299999991</v>
      </c>
      <c r="F122" s="27">
        <v>272035.87295406399</v>
      </c>
      <c r="G122" s="27">
        <v>168278.07167985002</v>
      </c>
      <c r="H122" s="27">
        <v>287846.67000000004</v>
      </c>
      <c r="I122" s="27">
        <v>52473.43</v>
      </c>
      <c r="J122" s="27">
        <v>29009.5</v>
      </c>
      <c r="K122" s="27">
        <v>764873.8</v>
      </c>
      <c r="L122" s="27">
        <v>104919.9</v>
      </c>
      <c r="M122" s="27">
        <v>291853.73000000004</v>
      </c>
      <c r="N122" s="27">
        <v>910704.92000000027</v>
      </c>
      <c r="O122" s="27"/>
      <c r="P122" s="27"/>
      <c r="Q122" s="29">
        <f t="shared" si="1"/>
        <v>8710288.7246339135</v>
      </c>
    </row>
    <row r="123" spans="1:17" ht="15.75" x14ac:dyDescent="0.25">
      <c r="A123" s="10"/>
      <c r="B123" s="10"/>
      <c r="C123" s="25"/>
      <c r="D123" s="26" t="s">
        <v>118</v>
      </c>
      <c r="E123" s="27">
        <v>6322354.7000000002</v>
      </c>
      <c r="F123" s="27">
        <v>304241.10062203201</v>
      </c>
      <c r="G123" s="27">
        <v>191928.19809045704</v>
      </c>
      <c r="H123" s="27">
        <v>319423.62000000005</v>
      </c>
      <c r="I123" s="27">
        <v>22051.54</v>
      </c>
      <c r="J123" s="27">
        <v>10584.55</v>
      </c>
      <c r="K123" s="27">
        <v>855424.13</v>
      </c>
      <c r="L123" s="27">
        <v>44091.75</v>
      </c>
      <c r="M123" s="27">
        <v>316594.03000000003</v>
      </c>
      <c r="N123" s="27">
        <v>987905.08999999962</v>
      </c>
      <c r="O123" s="27"/>
      <c r="P123" s="27"/>
      <c r="Q123" s="29">
        <f t="shared" si="1"/>
        <v>9374598.7087124884</v>
      </c>
    </row>
    <row r="124" spans="1:17" ht="15.75" x14ac:dyDescent="0.25">
      <c r="A124" s="10"/>
      <c r="B124" s="10"/>
      <c r="C124" s="25"/>
      <c r="D124" s="26" t="s">
        <v>119</v>
      </c>
      <c r="E124" s="27">
        <v>19581169.34</v>
      </c>
      <c r="F124" s="27">
        <v>923899.17120581609</v>
      </c>
      <c r="G124" s="27">
        <v>235741.08</v>
      </c>
      <c r="H124" s="27">
        <v>865609.74000000011</v>
      </c>
      <c r="I124" s="27">
        <v>663855.31000000006</v>
      </c>
      <c r="J124" s="27">
        <v>237426.81554496876</v>
      </c>
      <c r="K124" s="27">
        <v>2597695.17</v>
      </c>
      <c r="L124" s="27">
        <v>1327369.53</v>
      </c>
      <c r="M124" s="27">
        <v>980533.79999999993</v>
      </c>
      <c r="N124" s="27">
        <v>3059672.9299999997</v>
      </c>
      <c r="O124" s="27"/>
      <c r="P124" s="27"/>
      <c r="Q124" s="29">
        <f t="shared" si="1"/>
        <v>30472972.886750784</v>
      </c>
    </row>
    <row r="125" spans="1:17" ht="15.75" x14ac:dyDescent="0.25">
      <c r="A125" s="10"/>
      <c r="B125" s="10"/>
      <c r="C125" s="25"/>
      <c r="D125" s="26" t="s">
        <v>120</v>
      </c>
      <c r="E125" s="27">
        <v>52383949.940000005</v>
      </c>
      <c r="F125" s="27">
        <v>2482622.8283506799</v>
      </c>
      <c r="G125" s="27">
        <v>613049.15</v>
      </c>
      <c r="H125" s="27">
        <v>2632923.88</v>
      </c>
      <c r="I125" s="27">
        <v>922816.61</v>
      </c>
      <c r="J125" s="27">
        <v>747495.31011776184</v>
      </c>
      <c r="K125" s="27">
        <v>6980304.2800000003</v>
      </c>
      <c r="L125" s="27">
        <v>1845159.0799999998</v>
      </c>
      <c r="M125" s="27">
        <v>2623144.52</v>
      </c>
      <c r="N125" s="27">
        <v>8185300.6299999962</v>
      </c>
      <c r="O125" s="27"/>
      <c r="P125" s="27"/>
      <c r="Q125" s="29">
        <f t="shared" si="1"/>
        <v>79416766.228468433</v>
      </c>
    </row>
    <row r="126" spans="1:17" ht="15.75" x14ac:dyDescent="0.25">
      <c r="A126" s="10"/>
      <c r="B126" s="10"/>
      <c r="C126" s="25"/>
      <c r="D126" s="26" t="s">
        <v>121</v>
      </c>
      <c r="E126" s="27">
        <v>39075282.719999999</v>
      </c>
      <c r="F126" s="27">
        <v>1747320.8406830081</v>
      </c>
      <c r="G126" s="27">
        <v>247498.38</v>
      </c>
      <c r="H126" s="27">
        <v>1624262.33</v>
      </c>
      <c r="I126" s="27">
        <v>1181720.19</v>
      </c>
      <c r="J126" s="27">
        <v>0</v>
      </c>
      <c r="K126" s="27">
        <v>4912881.25</v>
      </c>
      <c r="L126" s="27">
        <v>2362833.2000000002</v>
      </c>
      <c r="M126" s="27">
        <v>1956708.3499999999</v>
      </c>
      <c r="N126" s="27">
        <v>6105743.0599999996</v>
      </c>
      <c r="O126" s="27"/>
      <c r="P126" s="27"/>
      <c r="Q126" s="29">
        <f t="shared" si="1"/>
        <v>59214250.32068301</v>
      </c>
    </row>
    <row r="127" spans="1:17" ht="15.75" x14ac:dyDescent="0.25">
      <c r="A127" s="10"/>
      <c r="B127" s="10"/>
      <c r="C127" s="25"/>
      <c r="D127" s="26" t="s">
        <v>122</v>
      </c>
      <c r="E127" s="27">
        <v>14286125.890000001</v>
      </c>
      <c r="F127" s="27">
        <v>677339.59935392009</v>
      </c>
      <c r="G127" s="27">
        <v>218444.43745917702</v>
      </c>
      <c r="H127" s="27">
        <v>732882.40999999992</v>
      </c>
      <c r="I127" s="27">
        <v>459503.33</v>
      </c>
      <c r="J127" s="27">
        <v>182877.46</v>
      </c>
      <c r="K127" s="27">
        <v>1904452.1900000002</v>
      </c>
      <c r="L127" s="27">
        <v>918770.57000000007</v>
      </c>
      <c r="M127" s="27">
        <v>715382.65</v>
      </c>
      <c r="N127" s="27">
        <v>2232291.2000000002</v>
      </c>
      <c r="O127" s="27"/>
      <c r="P127" s="27"/>
      <c r="Q127" s="29">
        <f t="shared" si="1"/>
        <v>22328069.736813098</v>
      </c>
    </row>
    <row r="128" spans="1:17" ht="15.75" x14ac:dyDescent="0.25">
      <c r="A128" s="10"/>
      <c r="B128" s="10"/>
      <c r="C128" s="25"/>
      <c r="D128" s="26" t="s">
        <v>123</v>
      </c>
      <c r="E128" s="27">
        <v>16738825.529999997</v>
      </c>
      <c r="F128" s="27">
        <v>818225.76792029606</v>
      </c>
      <c r="G128" s="27">
        <v>245580.53885940003</v>
      </c>
      <c r="H128" s="27">
        <v>869816.8600000001</v>
      </c>
      <c r="I128" s="27">
        <v>230040.29</v>
      </c>
      <c r="J128" s="27">
        <v>74091.83</v>
      </c>
      <c r="K128" s="27">
        <v>2300576.94</v>
      </c>
      <c r="L128" s="27">
        <v>459962.39999999997</v>
      </c>
      <c r="M128" s="27">
        <v>838202.44</v>
      </c>
      <c r="N128" s="27">
        <v>2615539.9300000002</v>
      </c>
      <c r="O128" s="27"/>
      <c r="P128" s="27"/>
      <c r="Q128" s="29">
        <f t="shared" si="1"/>
        <v>25190862.526779693</v>
      </c>
    </row>
    <row r="129" spans="1:17" ht="15.75" x14ac:dyDescent="0.25">
      <c r="A129" s="10"/>
      <c r="B129" s="10"/>
      <c r="C129" s="25"/>
      <c r="D129" s="26" t="s">
        <v>124</v>
      </c>
      <c r="E129" s="27">
        <v>9161474.2300000004</v>
      </c>
      <c r="F129" s="27">
        <v>443371.89704080799</v>
      </c>
      <c r="G129" s="27">
        <v>113708.76129847101</v>
      </c>
      <c r="H129" s="27">
        <v>488649.98</v>
      </c>
      <c r="I129" s="27">
        <v>244183.3</v>
      </c>
      <c r="J129" s="27">
        <v>74679.86</v>
      </c>
      <c r="K129" s="27">
        <v>1246613.3400000001</v>
      </c>
      <c r="L129" s="27">
        <v>488241.14</v>
      </c>
      <c r="M129" s="27">
        <v>458763.90999999992</v>
      </c>
      <c r="N129" s="27">
        <v>1431534.2900000005</v>
      </c>
      <c r="O129" s="27"/>
      <c r="P129" s="27"/>
      <c r="Q129" s="29">
        <f t="shared" si="1"/>
        <v>14151220.708339281</v>
      </c>
    </row>
    <row r="130" spans="1:17" ht="15.75" x14ac:dyDescent="0.25">
      <c r="A130" s="10"/>
      <c r="B130" s="10"/>
      <c r="C130" s="25"/>
      <c r="D130" s="26" t="s">
        <v>125</v>
      </c>
      <c r="E130" s="27">
        <v>4244417.8499999996</v>
      </c>
      <c r="F130" s="27">
        <v>207157.31837876802</v>
      </c>
      <c r="G130" s="27">
        <v>130537.85315133502</v>
      </c>
      <c r="H130" s="27">
        <v>218462.53</v>
      </c>
      <c r="I130" s="27">
        <v>22340.17</v>
      </c>
      <c r="J130" s="27">
        <v>12740.66</v>
      </c>
      <c r="K130" s="27">
        <v>582457.04</v>
      </c>
      <c r="L130" s="27">
        <v>44668.869999999995</v>
      </c>
      <c r="M130" s="27">
        <v>212540.60999999996</v>
      </c>
      <c r="N130" s="27">
        <v>663215.27000000014</v>
      </c>
      <c r="O130" s="27"/>
      <c r="P130" s="27"/>
      <c r="Q130" s="29">
        <f t="shared" si="1"/>
        <v>6338538.1715301042</v>
      </c>
    </row>
    <row r="131" spans="1:17" ht="15.75" x14ac:dyDescent="0.25">
      <c r="A131" s="10"/>
      <c r="B131" s="10"/>
      <c r="C131" s="25"/>
      <c r="D131" s="26" t="s">
        <v>126</v>
      </c>
      <c r="E131" s="27">
        <v>27320975.710000001</v>
      </c>
      <c r="F131" s="27">
        <v>1283949.403640544</v>
      </c>
      <c r="G131" s="27">
        <v>854269.35160802805</v>
      </c>
      <c r="H131" s="27">
        <v>1202413.8299999998</v>
      </c>
      <c r="I131" s="27">
        <v>284130.07</v>
      </c>
      <c r="J131" s="27">
        <v>155436.04</v>
      </c>
      <c r="K131" s="27">
        <v>3610035.8899999997</v>
      </c>
      <c r="L131" s="27">
        <v>568114.16</v>
      </c>
      <c r="M131" s="27">
        <v>1368107.2899999998</v>
      </c>
      <c r="N131" s="27">
        <v>4269063.33</v>
      </c>
      <c r="O131" s="27"/>
      <c r="P131" s="27"/>
      <c r="Q131" s="29">
        <f t="shared" si="1"/>
        <v>40916495.075248562</v>
      </c>
    </row>
    <row r="132" spans="1:17" ht="15.75" x14ac:dyDescent="0.25">
      <c r="A132" s="10"/>
      <c r="B132" s="10"/>
      <c r="C132" s="25"/>
      <c r="D132" s="26" t="s">
        <v>127</v>
      </c>
      <c r="E132" s="27">
        <v>8449400.1400000006</v>
      </c>
      <c r="F132" s="27">
        <v>395368.32004443998</v>
      </c>
      <c r="G132" s="27">
        <v>271248.95281134709</v>
      </c>
      <c r="H132" s="27">
        <v>415146.95999999996</v>
      </c>
      <c r="I132" s="27">
        <v>35155.46</v>
      </c>
      <c r="J132" s="27">
        <v>11564.6</v>
      </c>
      <c r="K132" s="27">
        <v>1111643.3500000001</v>
      </c>
      <c r="L132" s="27">
        <v>70292.87</v>
      </c>
      <c r="M132" s="27">
        <v>423106.58</v>
      </c>
      <c r="N132" s="27">
        <v>1320268.52</v>
      </c>
      <c r="O132" s="27"/>
      <c r="P132" s="27"/>
      <c r="Q132" s="29">
        <f t="shared" si="1"/>
        <v>12503195.752855785</v>
      </c>
    </row>
    <row r="133" spans="1:17" ht="15.75" x14ac:dyDescent="0.25">
      <c r="A133" s="10"/>
      <c r="B133" s="10"/>
      <c r="C133" s="25"/>
      <c r="D133" s="26" t="s">
        <v>128</v>
      </c>
      <c r="E133" s="27">
        <v>36420692.300000004</v>
      </c>
      <c r="F133" s="27">
        <v>1739257.831285032</v>
      </c>
      <c r="G133" s="27">
        <v>547389.09</v>
      </c>
      <c r="H133" s="27">
        <v>4039595.9200000004</v>
      </c>
      <c r="I133" s="27">
        <v>1552324.64</v>
      </c>
      <c r="J133" s="27">
        <v>0</v>
      </c>
      <c r="K133" s="27">
        <v>4890210.7599999988</v>
      </c>
      <c r="L133" s="27">
        <v>3103851.67</v>
      </c>
      <c r="M133" s="27">
        <v>1823778.7999999998</v>
      </c>
      <c r="N133" s="27">
        <v>5690947.5199999996</v>
      </c>
      <c r="O133" s="27"/>
      <c r="P133" s="27"/>
      <c r="Q133" s="29">
        <f t="shared" si="1"/>
        <v>59808048.531285033</v>
      </c>
    </row>
    <row r="134" spans="1:17" ht="15.75" x14ac:dyDescent="0.25">
      <c r="A134" s="10"/>
      <c r="B134" s="10"/>
      <c r="C134" s="25"/>
      <c r="D134" s="26" t="s">
        <v>129</v>
      </c>
      <c r="E134" s="27">
        <v>1711606.7599999998</v>
      </c>
      <c r="F134" s="27">
        <v>82233.333874567994</v>
      </c>
      <c r="G134" s="27">
        <v>15815.555488654005</v>
      </c>
      <c r="H134" s="27">
        <v>86549.550000000017</v>
      </c>
      <c r="I134" s="27">
        <v>6638.55</v>
      </c>
      <c r="J134" s="27">
        <v>2156.11</v>
      </c>
      <c r="K134" s="27">
        <v>231212.6</v>
      </c>
      <c r="L134" s="27">
        <v>13273.689999999999</v>
      </c>
      <c r="M134" s="27">
        <v>85709.200000000012</v>
      </c>
      <c r="N134" s="27">
        <v>267448.6399999999</v>
      </c>
      <c r="O134" s="27"/>
      <c r="P134" s="27"/>
      <c r="Q134" s="29">
        <f t="shared" si="1"/>
        <v>2502643.9893632215</v>
      </c>
    </row>
    <row r="135" spans="1:17" ht="15.75" x14ac:dyDescent="0.25">
      <c r="A135" s="10"/>
      <c r="B135" s="10"/>
      <c r="C135" s="25"/>
      <c r="D135" s="26" t="s">
        <v>130</v>
      </c>
      <c r="E135" s="27">
        <v>9572448.3499999996</v>
      </c>
      <c r="F135" s="27">
        <v>445653.88083268801</v>
      </c>
      <c r="G135" s="27">
        <v>181954.27926640806</v>
      </c>
      <c r="H135" s="27">
        <v>295683.46999999997</v>
      </c>
      <c r="I135" s="27">
        <v>24014.240000000002</v>
      </c>
      <c r="J135" s="27">
        <v>15876.82</v>
      </c>
      <c r="K135" s="27">
        <v>1253029.52</v>
      </c>
      <c r="L135" s="27">
        <v>48016.15</v>
      </c>
      <c r="M135" s="27">
        <v>479343.61999999982</v>
      </c>
      <c r="N135" s="27">
        <v>1495751.27</v>
      </c>
      <c r="O135" s="27"/>
      <c r="P135" s="27"/>
      <c r="Q135" s="29">
        <f t="shared" si="1"/>
        <v>13811771.600099096</v>
      </c>
    </row>
    <row r="136" spans="1:17" ht="15.75" x14ac:dyDescent="0.25">
      <c r="A136" s="10"/>
      <c r="B136" s="10"/>
      <c r="C136" s="25"/>
      <c r="D136" s="26" t="s">
        <v>131</v>
      </c>
      <c r="E136" s="27">
        <v>17802596.25</v>
      </c>
      <c r="F136" s="27">
        <v>824989.80192904803</v>
      </c>
      <c r="G136" s="27">
        <v>492664.11536807701</v>
      </c>
      <c r="H136" s="27">
        <v>868815.17</v>
      </c>
      <c r="I136" s="27">
        <v>112047.23</v>
      </c>
      <c r="J136" s="27">
        <v>53902.79</v>
      </c>
      <c r="K136" s="27">
        <v>2319595.14</v>
      </c>
      <c r="L136" s="27">
        <v>224036.9</v>
      </c>
      <c r="M136" s="27">
        <v>891471.14</v>
      </c>
      <c r="N136" s="27">
        <v>2781760.399999999</v>
      </c>
      <c r="O136" s="27"/>
      <c r="P136" s="27"/>
      <c r="Q136" s="29">
        <f t="shared" si="1"/>
        <v>26371878.937297124</v>
      </c>
    </row>
    <row r="137" spans="1:17" ht="15.75" x14ac:dyDescent="0.25">
      <c r="A137" s="10"/>
      <c r="B137" s="10"/>
      <c r="C137" s="25"/>
      <c r="D137" s="26" t="s">
        <v>132</v>
      </c>
      <c r="E137" s="27">
        <v>16048081.380000001</v>
      </c>
      <c r="F137" s="27">
        <v>732306.15253576811</v>
      </c>
      <c r="G137" s="27">
        <v>667834.807164183</v>
      </c>
      <c r="H137" s="27">
        <v>661539.82999999996</v>
      </c>
      <c r="I137" s="27">
        <v>168676.97</v>
      </c>
      <c r="J137" s="27">
        <v>71739.710000000006</v>
      </c>
      <c r="K137" s="27">
        <v>2058999.7399999998</v>
      </c>
      <c r="L137" s="27">
        <v>337267.27999999997</v>
      </c>
      <c r="M137" s="27">
        <v>803613.16999999993</v>
      </c>
      <c r="N137" s="27">
        <v>2507607.0900000003</v>
      </c>
      <c r="O137" s="27"/>
      <c r="P137" s="27"/>
      <c r="Q137" s="29">
        <f t="shared" si="1"/>
        <v>24057666.129699949</v>
      </c>
    </row>
    <row r="138" spans="1:17" ht="15.75" x14ac:dyDescent="0.25">
      <c r="A138" s="10"/>
      <c r="B138" s="10"/>
      <c r="C138" s="25"/>
      <c r="D138" s="26" t="s">
        <v>133</v>
      </c>
      <c r="E138" s="27">
        <v>27357683.120000001</v>
      </c>
      <c r="F138" s="27">
        <v>1290888.9748640559</v>
      </c>
      <c r="G138" s="27">
        <v>418595.04</v>
      </c>
      <c r="H138" s="27">
        <v>1197333.7</v>
      </c>
      <c r="I138" s="27">
        <v>1003576.06</v>
      </c>
      <c r="J138" s="27">
        <v>577251.48065422825</v>
      </c>
      <c r="K138" s="27">
        <v>3629547.6399999997</v>
      </c>
      <c r="L138" s="27">
        <v>2006636.4700000002</v>
      </c>
      <c r="M138" s="27">
        <v>1369945.46</v>
      </c>
      <c r="N138" s="27">
        <v>4274799.0499999989</v>
      </c>
      <c r="O138" s="27"/>
      <c r="P138" s="27"/>
      <c r="Q138" s="29">
        <f t="shared" ref="Q138:Q143" si="2">SUM(E138:N138)</f>
        <v>43126256.995518275</v>
      </c>
    </row>
    <row r="139" spans="1:17" ht="15.75" x14ac:dyDescent="0.25">
      <c r="A139" s="10"/>
      <c r="B139" s="10"/>
      <c r="C139" s="25"/>
      <c r="D139" s="26" t="s">
        <v>134</v>
      </c>
      <c r="E139" s="27">
        <v>4161330.14</v>
      </c>
      <c r="F139" s="27">
        <v>181985.28178218403</v>
      </c>
      <c r="G139" s="27">
        <v>88016.73422067301</v>
      </c>
      <c r="H139" s="27">
        <v>191536.19999999998</v>
      </c>
      <c r="I139" s="27">
        <v>12007.12</v>
      </c>
      <c r="J139" s="27">
        <v>10976.57</v>
      </c>
      <c r="K139" s="27">
        <v>511681.68</v>
      </c>
      <c r="L139" s="27">
        <v>24008.080000000002</v>
      </c>
      <c r="M139" s="27">
        <v>208379.95000000004</v>
      </c>
      <c r="N139" s="27">
        <v>650232.25999999978</v>
      </c>
      <c r="O139" s="27"/>
      <c r="P139" s="27"/>
      <c r="Q139" s="29">
        <f t="shared" si="2"/>
        <v>6040154.0160028581</v>
      </c>
    </row>
    <row r="140" spans="1:17" ht="15.75" x14ac:dyDescent="0.25">
      <c r="A140" s="10"/>
      <c r="B140" s="10"/>
      <c r="C140" s="25"/>
      <c r="D140" s="26" t="s">
        <v>135</v>
      </c>
      <c r="E140" s="27">
        <v>10106689.969999999</v>
      </c>
      <c r="F140" s="27">
        <v>493154.25114674406</v>
      </c>
      <c r="G140" s="27">
        <v>402459.71479527414</v>
      </c>
      <c r="H140" s="27">
        <v>521404.97000000003</v>
      </c>
      <c r="I140" s="27">
        <v>104542.78</v>
      </c>
      <c r="J140" s="27">
        <v>44886.32</v>
      </c>
      <c r="K140" s="27">
        <v>1386584.66</v>
      </c>
      <c r="L140" s="27">
        <v>209031.85</v>
      </c>
      <c r="M140" s="27">
        <v>506095.96000000008</v>
      </c>
      <c r="N140" s="27">
        <v>1579229.8099999998</v>
      </c>
      <c r="O140" s="27"/>
      <c r="P140" s="27"/>
      <c r="Q140" s="29">
        <f t="shared" si="2"/>
        <v>15354080.28594202</v>
      </c>
    </row>
    <row r="141" spans="1:17" ht="15.75" x14ac:dyDescent="0.25">
      <c r="A141" s="10"/>
      <c r="B141" s="10"/>
      <c r="C141" s="25"/>
      <c r="D141" s="26" t="s">
        <v>136</v>
      </c>
      <c r="E141" s="27">
        <v>40091433</v>
      </c>
      <c r="F141" s="27">
        <v>1855603.8972279599</v>
      </c>
      <c r="G141" s="27">
        <v>540439.27</v>
      </c>
      <c r="H141" s="27">
        <v>1961801.21</v>
      </c>
      <c r="I141" s="27">
        <v>537665.07999999996</v>
      </c>
      <c r="J141" s="27">
        <v>525350.57413104898</v>
      </c>
      <c r="K141" s="27">
        <v>5217336.959999999</v>
      </c>
      <c r="L141" s="27">
        <v>1075053.8999999999</v>
      </c>
      <c r="M141" s="27">
        <v>2007592.44</v>
      </c>
      <c r="N141" s="27">
        <v>6264522.4099999983</v>
      </c>
      <c r="O141" s="27"/>
      <c r="P141" s="27"/>
      <c r="Q141" s="29">
        <f t="shared" si="2"/>
        <v>60076798.741359003</v>
      </c>
    </row>
    <row r="142" spans="1:17" ht="15.75" x14ac:dyDescent="0.25">
      <c r="A142" s="10"/>
      <c r="B142" s="10"/>
      <c r="C142" s="25"/>
      <c r="D142" s="26" t="s">
        <v>137</v>
      </c>
      <c r="E142" s="27">
        <v>12016963.260000002</v>
      </c>
      <c r="F142" s="27">
        <v>572824.74168581597</v>
      </c>
      <c r="G142" s="27">
        <v>183714.9</v>
      </c>
      <c r="H142" s="27">
        <v>519931.26</v>
      </c>
      <c r="I142" s="27">
        <v>88667.97</v>
      </c>
      <c r="J142" s="27">
        <v>39790.06</v>
      </c>
      <c r="K142" s="27">
        <v>1610591.4</v>
      </c>
      <c r="L142" s="27">
        <v>177290.4</v>
      </c>
      <c r="M142" s="27">
        <v>601753.52000000014</v>
      </c>
      <c r="N142" s="27">
        <v>1877721.2800000007</v>
      </c>
      <c r="O142" s="27"/>
      <c r="P142" s="27"/>
      <c r="Q142" s="29">
        <f t="shared" si="2"/>
        <v>17689248.79168582</v>
      </c>
    </row>
    <row r="143" spans="1:17" ht="15.75" x14ac:dyDescent="0.25">
      <c r="A143" s="10"/>
      <c r="B143" s="10"/>
      <c r="C143" s="25"/>
      <c r="D143" s="26" t="s">
        <v>138</v>
      </c>
      <c r="E143" s="27">
        <v>14957524.180000002</v>
      </c>
      <c r="F143" s="27">
        <v>712997.05891216802</v>
      </c>
      <c r="G143" s="27">
        <v>260978.06000798306</v>
      </c>
      <c r="H143" s="27">
        <v>758105.53</v>
      </c>
      <c r="I143" s="27">
        <v>127864.3</v>
      </c>
      <c r="J143" s="27">
        <v>38810.01</v>
      </c>
      <c r="K143" s="27">
        <v>2004709.04</v>
      </c>
      <c r="L143" s="27">
        <v>255662.91</v>
      </c>
      <c r="M143" s="27">
        <v>749003.17</v>
      </c>
      <c r="N143" s="27">
        <v>2337201.1100000003</v>
      </c>
      <c r="O143" s="27"/>
      <c r="P143" s="27"/>
      <c r="Q143" s="29">
        <f t="shared" si="2"/>
        <v>22202855.368920155</v>
      </c>
    </row>
    <row r="144" spans="1:17" ht="15.75" x14ac:dyDescent="0.25">
      <c r="A144" s="10"/>
      <c r="B144" s="10"/>
      <c r="C144" s="25"/>
      <c r="D144" s="28" t="s">
        <v>139</v>
      </c>
      <c r="E144" s="27">
        <v>13623408.370000001</v>
      </c>
      <c r="F144" s="27">
        <v>645333.31386267999</v>
      </c>
      <c r="G144" s="27">
        <v>172216.32236412697</v>
      </c>
      <c r="H144" s="27">
        <v>606219.36</v>
      </c>
      <c r="I144" s="27">
        <v>549729.93000000005</v>
      </c>
      <c r="J144" s="27">
        <v>143283.42000000001</v>
      </c>
      <c r="K144" s="27">
        <v>1814461.2499999998</v>
      </c>
      <c r="L144" s="27">
        <v>1099177.4000000001</v>
      </c>
      <c r="M144" s="27">
        <v>682196.84000000008</v>
      </c>
      <c r="N144" s="27">
        <v>2128737.6699999995</v>
      </c>
      <c r="O144" s="29"/>
      <c r="P144" s="29"/>
      <c r="Q144" s="29">
        <f t="shared" ref="Q144" si="3">SUM(E144:N144)</f>
        <v>21464763.876226801</v>
      </c>
    </row>
    <row r="145" spans="1:19" ht="24.75" customHeight="1" x14ac:dyDescent="0.2">
      <c r="A145" s="3"/>
      <c r="C145" s="13"/>
      <c r="D145" s="32" t="s">
        <v>140</v>
      </c>
      <c r="E145" s="42">
        <f t="shared" ref="E145:M145" si="4">SUM(E10:E144)</f>
        <v>2480230190.3699999</v>
      </c>
      <c r="F145" s="42">
        <f t="shared" si="4"/>
        <v>117024809.83999997</v>
      </c>
      <c r="G145" s="42">
        <f t="shared" si="4"/>
        <v>39710039.652359277</v>
      </c>
      <c r="H145" s="42">
        <v>117047971.22</v>
      </c>
      <c r="I145" s="42">
        <f t="shared" si="4"/>
        <v>57726549.409999996</v>
      </c>
      <c r="J145" s="42">
        <f t="shared" si="4"/>
        <v>19601014.390000001</v>
      </c>
      <c r="K145" s="42">
        <f t="shared" si="4"/>
        <v>322078369.63</v>
      </c>
      <c r="L145" s="42">
        <f t="shared" si="4"/>
        <v>111415936.03000005</v>
      </c>
      <c r="M145" s="42">
        <f t="shared" si="4"/>
        <v>124198380.72999996</v>
      </c>
      <c r="N145" s="42">
        <f>SUM(N10:N144)</f>
        <v>387550563.30999994</v>
      </c>
      <c r="O145" s="42"/>
      <c r="P145" s="42"/>
      <c r="Q145" s="42">
        <f t="shared" ref="Q145" si="5">SUM(Q10:Q144)</f>
        <v>3776583824.5823598</v>
      </c>
    </row>
    <row r="146" spans="1:19" x14ac:dyDescent="0.2">
      <c r="Q146" s="45"/>
      <c r="S146" s="12"/>
    </row>
    <row r="147" spans="1:19" x14ac:dyDescent="0.2">
      <c r="S147" s="12"/>
    </row>
    <row r="148" spans="1:19" x14ac:dyDescent="0.2">
      <c r="S148" s="12"/>
    </row>
    <row r="149" spans="1:19" x14ac:dyDescent="0.2">
      <c r="S149" s="12"/>
    </row>
    <row r="150" spans="1:19" x14ac:dyDescent="0.2">
      <c r="S150" s="12"/>
    </row>
    <row r="151" spans="1:19" x14ac:dyDescent="0.2">
      <c r="S151" s="12"/>
    </row>
    <row r="152" spans="1:19" x14ac:dyDescent="0.2">
      <c r="S152" s="12"/>
    </row>
    <row r="153" spans="1:19" x14ac:dyDescent="0.2">
      <c r="S153" s="12"/>
    </row>
    <row r="154" spans="1:19" x14ac:dyDescent="0.2">
      <c r="S154" s="12"/>
    </row>
    <row r="155" spans="1:19" x14ac:dyDescent="0.2">
      <c r="S155" s="12"/>
    </row>
    <row r="156" spans="1:19" x14ac:dyDescent="0.2">
      <c r="S156" s="12"/>
    </row>
    <row r="157" spans="1:19" x14ac:dyDescent="0.2">
      <c r="S157" s="12"/>
    </row>
    <row r="158" spans="1:19" x14ac:dyDescent="0.2">
      <c r="S158" s="12"/>
    </row>
    <row r="159" spans="1:19" x14ac:dyDescent="0.2">
      <c r="S159" s="12"/>
    </row>
    <row r="160" spans="1:19" x14ac:dyDescent="0.2">
      <c r="S160" s="12"/>
    </row>
    <row r="161" spans="19:19" x14ac:dyDescent="0.2">
      <c r="S161" s="12"/>
    </row>
    <row r="162" spans="19:19" x14ac:dyDescent="0.2">
      <c r="S162" s="12"/>
    </row>
    <row r="163" spans="19:19" x14ac:dyDescent="0.2">
      <c r="S163" s="12"/>
    </row>
    <row r="164" spans="19:19" x14ac:dyDescent="0.2">
      <c r="S164" s="12"/>
    </row>
    <row r="165" spans="19:19" x14ac:dyDescent="0.2">
      <c r="S165" s="12"/>
    </row>
    <row r="166" spans="19:19" x14ac:dyDescent="0.2">
      <c r="S166" s="12"/>
    </row>
    <row r="167" spans="19:19" x14ac:dyDescent="0.2">
      <c r="S167" s="12"/>
    </row>
    <row r="168" spans="19:19" x14ac:dyDescent="0.2">
      <c r="S168" s="12"/>
    </row>
    <row r="169" spans="19:19" x14ac:dyDescent="0.2">
      <c r="S169" s="12"/>
    </row>
    <row r="170" spans="19:19" x14ac:dyDescent="0.2">
      <c r="S170" s="12"/>
    </row>
    <row r="171" spans="19:19" x14ac:dyDescent="0.2">
      <c r="S171" s="12"/>
    </row>
    <row r="172" spans="19:19" x14ac:dyDescent="0.2">
      <c r="S172" s="12"/>
    </row>
    <row r="173" spans="19:19" x14ac:dyDescent="0.2">
      <c r="S173" s="12"/>
    </row>
    <row r="174" spans="19:19" x14ac:dyDescent="0.2">
      <c r="S174" s="12"/>
    </row>
    <row r="175" spans="19:19" x14ac:dyDescent="0.2">
      <c r="S175" s="12"/>
    </row>
    <row r="176" spans="19:19" x14ac:dyDescent="0.2">
      <c r="S176" s="12"/>
    </row>
    <row r="177" spans="19:19" x14ac:dyDescent="0.2">
      <c r="S177" s="12"/>
    </row>
    <row r="178" spans="19:19" x14ac:dyDescent="0.2">
      <c r="S178" s="12"/>
    </row>
    <row r="179" spans="19:19" x14ac:dyDescent="0.2">
      <c r="S179" s="12"/>
    </row>
    <row r="180" spans="19:19" x14ac:dyDescent="0.2">
      <c r="S180" s="12"/>
    </row>
    <row r="181" spans="19:19" x14ac:dyDescent="0.2">
      <c r="S181" s="12"/>
    </row>
    <row r="182" spans="19:19" x14ac:dyDescent="0.2">
      <c r="S182" s="12"/>
    </row>
    <row r="183" spans="19:19" x14ac:dyDescent="0.2">
      <c r="S183" s="12"/>
    </row>
    <row r="184" spans="19:19" x14ac:dyDescent="0.2">
      <c r="S184" s="12"/>
    </row>
    <row r="185" spans="19:19" x14ac:dyDescent="0.2">
      <c r="S185" s="12"/>
    </row>
    <row r="186" spans="19:19" x14ac:dyDescent="0.2">
      <c r="S186" s="12"/>
    </row>
    <row r="187" spans="19:19" x14ac:dyDescent="0.2">
      <c r="S187" s="12"/>
    </row>
    <row r="188" spans="19:19" x14ac:dyDescent="0.2">
      <c r="S188" s="12"/>
    </row>
  </sheetData>
  <mergeCells count="3">
    <mergeCell ref="D8:D9"/>
    <mergeCell ref="E8:Q8"/>
    <mergeCell ref="D2:Q2"/>
  </mergeCells>
  <printOptions horizontalCentered="1"/>
  <pageMargins left="0" right="0" top="0.19685039370078741" bottom="0.43307086614173229" header="0.15748031496062992" footer="0"/>
  <pageSetup paperSize="9" scale="42" fitToHeight="7" orientation="landscape" horizontalDpi="300" verticalDpi="300" r:id="rId1"/>
  <headerFooter alignWithMargins="0">
    <oddFooter>&amp;C&amp;"Arial,Normal"&amp;G&amp;R&amp;P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AI188"/>
  <sheetViews>
    <sheetView showGridLines="0" zoomScale="80" zoomScaleNormal="80" workbookViewId="0">
      <pane xSplit="4" ySplit="9" topLeftCell="I125" activePane="bottomRight" state="frozen"/>
      <selection activeCell="F1" sqref="F1:F1048576"/>
      <selection pane="topRight" activeCell="F1" sqref="F1:F1048576"/>
      <selection pane="bottomLeft" activeCell="F1" sqref="F1:F1048576"/>
      <selection pane="bottomRight" activeCell="Q145" sqref="Q145"/>
    </sheetView>
  </sheetViews>
  <sheetFormatPr baseColWidth="10" defaultRowHeight="14.25" x14ac:dyDescent="0.2"/>
  <cols>
    <col min="1" max="3" width="1.5" style="1" customWidth="1"/>
    <col min="4" max="4" width="52.1640625" style="2" customWidth="1"/>
    <col min="5" max="5" width="24.1640625" style="2" customWidth="1"/>
    <col min="6" max="6" width="24.1640625" style="2" hidden="1" customWidth="1"/>
    <col min="7" max="17" width="24.1640625" style="2" customWidth="1"/>
    <col min="18" max="16384" width="12" style="2"/>
  </cols>
  <sheetData>
    <row r="1" spans="1:35" ht="18.75" customHeight="1" x14ac:dyDescent="0.2"/>
    <row r="2" spans="1:35" ht="44.25" customHeight="1" x14ac:dyDescent="0.2">
      <c r="A2" s="14"/>
      <c r="B2" s="14"/>
      <c r="C2" s="14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35" ht="10.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35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35" ht="17.25" customHeight="1" x14ac:dyDescent="0.3">
      <c r="D5" s="15" t="s">
        <v>0</v>
      </c>
      <c r="E5" s="3"/>
      <c r="F5" s="3"/>
      <c r="G5" s="3"/>
      <c r="H5" s="3"/>
      <c r="I5" s="3"/>
      <c r="J5" s="3"/>
      <c r="K5" s="3"/>
      <c r="L5" s="3"/>
    </row>
    <row r="6" spans="1:35" ht="17.25" customHeight="1" x14ac:dyDescent="0.3">
      <c r="D6" s="15" t="s">
        <v>153</v>
      </c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</row>
    <row r="7" spans="1:35" ht="12.75" customHeight="1" x14ac:dyDescent="0.25">
      <c r="D7" s="5"/>
      <c r="E7" s="6"/>
      <c r="F7" s="6"/>
      <c r="G7" s="6"/>
      <c r="H7" s="6"/>
      <c r="I7" s="6"/>
      <c r="J7" s="6"/>
      <c r="K7" s="6"/>
      <c r="L7" s="7"/>
      <c r="M7" s="12"/>
      <c r="N7" s="12"/>
      <c r="O7" s="12"/>
      <c r="P7" s="12"/>
      <c r="Q7" s="7" t="s">
        <v>1</v>
      </c>
    </row>
    <row r="8" spans="1:35" ht="18.75" customHeight="1" x14ac:dyDescent="0.2">
      <c r="D8" s="63" t="s">
        <v>2</v>
      </c>
      <c r="E8" s="66" t="s">
        <v>160</v>
      </c>
      <c r="F8" s="66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35" ht="60" customHeight="1" x14ac:dyDescent="0.2">
      <c r="A9" s="8"/>
      <c r="B9" s="8"/>
      <c r="C9" s="9"/>
      <c r="D9" s="63"/>
      <c r="E9" s="31" t="s">
        <v>141</v>
      </c>
      <c r="F9" s="41"/>
      <c r="G9" s="31" t="s">
        <v>3</v>
      </c>
      <c r="H9" s="31" t="s">
        <v>148</v>
      </c>
      <c r="I9" s="31" t="s">
        <v>142</v>
      </c>
      <c r="J9" s="31" t="s">
        <v>143</v>
      </c>
      <c r="K9" s="31" t="s">
        <v>145</v>
      </c>
      <c r="L9" s="31" t="s">
        <v>146</v>
      </c>
      <c r="M9" s="31" t="s">
        <v>4</v>
      </c>
      <c r="N9" s="31" t="s">
        <v>144</v>
      </c>
      <c r="O9" s="38" t="s">
        <v>166</v>
      </c>
      <c r="P9" s="38" t="s">
        <v>165</v>
      </c>
      <c r="Q9" s="31" t="s">
        <v>147</v>
      </c>
    </row>
    <row r="10" spans="1:35" ht="15.75" x14ac:dyDescent="0.25">
      <c r="A10" s="10"/>
      <c r="B10" s="10"/>
      <c r="C10" s="25"/>
      <c r="D10" s="26" t="s">
        <v>5</v>
      </c>
      <c r="E10" s="27">
        <v>10903708.649999999</v>
      </c>
      <c r="F10" s="27"/>
      <c r="G10" s="27">
        <v>2589508.9077251698</v>
      </c>
      <c r="H10" s="27">
        <v>243564.27000000002</v>
      </c>
      <c r="I10" s="27">
        <v>40550.230000000003</v>
      </c>
      <c r="J10" s="27">
        <v>19157.87</v>
      </c>
      <c r="K10" s="27">
        <v>764295.27000000014</v>
      </c>
      <c r="L10" s="27">
        <v>97071</v>
      </c>
      <c r="M10" s="27">
        <v>955815.49</v>
      </c>
      <c r="N10" s="27">
        <v>1622519.2200000004</v>
      </c>
      <c r="O10" s="27">
        <v>4144734</v>
      </c>
      <c r="P10" s="27">
        <v>0</v>
      </c>
      <c r="Q10" s="27">
        <f>SUM(E10:P10)</f>
        <v>21380924.907725167</v>
      </c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ht="15.75" x14ac:dyDescent="0.25">
      <c r="A11" s="10"/>
      <c r="B11" s="10"/>
      <c r="C11" s="25"/>
      <c r="D11" s="26" t="s">
        <v>6</v>
      </c>
      <c r="E11" s="27">
        <v>6800167.9400000004</v>
      </c>
      <c r="F11" s="27"/>
      <c r="G11" s="27">
        <v>2939737.967402711</v>
      </c>
      <c r="H11" s="27">
        <v>150745.91999999998</v>
      </c>
      <c r="I11" s="27">
        <v>28410.34</v>
      </c>
      <c r="J11" s="27">
        <v>13533.54</v>
      </c>
      <c r="K11" s="27">
        <v>476627.97</v>
      </c>
      <c r="L11" s="27">
        <v>68009.989999999991</v>
      </c>
      <c r="M11" s="27">
        <v>596100.44000000006</v>
      </c>
      <c r="N11" s="27">
        <v>1011894.4699999997</v>
      </c>
      <c r="O11" s="27">
        <v>2584890</v>
      </c>
      <c r="P11" s="27">
        <v>0</v>
      </c>
      <c r="Q11" s="27">
        <f t="shared" ref="Q11:Q74" si="0">SUM(E11:P11)</f>
        <v>14670118.577402711</v>
      </c>
    </row>
    <row r="12" spans="1:35" ht="15.75" x14ac:dyDescent="0.25">
      <c r="A12" s="10"/>
      <c r="B12" s="10"/>
      <c r="C12" s="25"/>
      <c r="D12" s="26" t="s">
        <v>7</v>
      </c>
      <c r="E12" s="27">
        <v>3697770.34</v>
      </c>
      <c r="F12" s="27"/>
      <c r="G12" s="27">
        <v>2277554.089600171</v>
      </c>
      <c r="H12" s="27">
        <v>85848.88</v>
      </c>
      <c r="I12" s="27">
        <v>19846.939999999999</v>
      </c>
      <c r="J12" s="27">
        <v>11951.7</v>
      </c>
      <c r="K12" s="27">
        <v>259274.72999999998</v>
      </c>
      <c r="L12" s="27">
        <v>47510.520000000004</v>
      </c>
      <c r="M12" s="27">
        <v>324145.24</v>
      </c>
      <c r="N12" s="27">
        <v>550244.14999999991</v>
      </c>
      <c r="O12" s="27">
        <v>1405602</v>
      </c>
      <c r="P12" s="27">
        <v>0</v>
      </c>
      <c r="Q12" s="27">
        <f t="shared" si="0"/>
        <v>8679748.5896001719</v>
      </c>
    </row>
    <row r="13" spans="1:35" ht="15.75" x14ac:dyDescent="0.25">
      <c r="A13" s="10"/>
      <c r="B13" s="10"/>
      <c r="C13" s="25"/>
      <c r="D13" s="26" t="s">
        <v>8</v>
      </c>
      <c r="E13" s="27">
        <v>55933791.129999995</v>
      </c>
      <c r="F13" s="27"/>
      <c r="G13" s="27">
        <v>717031.44219096494</v>
      </c>
      <c r="H13" s="27">
        <v>1151784.08</v>
      </c>
      <c r="I13" s="27">
        <v>2130272.39</v>
      </c>
      <c r="J13" s="27">
        <v>1146125.8464308854</v>
      </c>
      <c r="K13" s="27">
        <v>3920738.96</v>
      </c>
      <c r="L13" s="27">
        <v>5099543.21</v>
      </c>
      <c r="M13" s="27">
        <v>4903137.9000000004</v>
      </c>
      <c r="N13" s="27">
        <v>8323191.0799999991</v>
      </c>
      <c r="O13" s="27">
        <v>21261636</v>
      </c>
      <c r="P13" s="27">
        <v>0</v>
      </c>
      <c r="Q13" s="27">
        <f t="shared" si="0"/>
        <v>104587252.03862184</v>
      </c>
    </row>
    <row r="14" spans="1:35" ht="15.75" x14ac:dyDescent="0.25">
      <c r="A14" s="10"/>
      <c r="B14" s="10"/>
      <c r="C14" s="25"/>
      <c r="D14" s="26" t="s">
        <v>9</v>
      </c>
      <c r="E14" s="27">
        <v>9301723.4399999995</v>
      </c>
      <c r="F14" s="27"/>
      <c r="G14" s="27">
        <v>2815819.5243424657</v>
      </c>
      <c r="H14" s="27">
        <v>212776.83</v>
      </c>
      <c r="I14" s="27">
        <v>72839.289999999994</v>
      </c>
      <c r="J14" s="27">
        <v>32691.41</v>
      </c>
      <c r="K14" s="27">
        <v>652100.36</v>
      </c>
      <c r="L14" s="27">
        <v>174366.03</v>
      </c>
      <c r="M14" s="27">
        <v>815385.97</v>
      </c>
      <c r="N14" s="27">
        <v>1384136.8700000003</v>
      </c>
      <c r="O14" s="27">
        <v>3535785</v>
      </c>
      <c r="P14" s="27">
        <v>0</v>
      </c>
      <c r="Q14" s="27">
        <f t="shared" si="0"/>
        <v>18997624.724342465</v>
      </c>
    </row>
    <row r="15" spans="1:35" ht="15.75" x14ac:dyDescent="0.25">
      <c r="A15" s="10"/>
      <c r="B15" s="10"/>
      <c r="C15" s="25"/>
      <c r="D15" s="26" t="s">
        <v>10</v>
      </c>
      <c r="E15" s="27">
        <v>32922605.900000006</v>
      </c>
      <c r="F15" s="27"/>
      <c r="G15" s="27">
        <v>465205.76947291213</v>
      </c>
      <c r="H15" s="27">
        <v>732735.69000000006</v>
      </c>
      <c r="I15" s="27">
        <v>1035919.88</v>
      </c>
      <c r="J15" s="27">
        <v>794176.31345189619</v>
      </c>
      <c r="K15" s="27">
        <v>2309881.1599999997</v>
      </c>
      <c r="L15" s="27">
        <v>2479832.2599999998</v>
      </c>
      <c r="M15" s="27">
        <v>2885984.8600000003</v>
      </c>
      <c r="N15" s="27">
        <v>4899026.790000001</v>
      </c>
      <c r="O15" s="27">
        <v>12514590</v>
      </c>
      <c r="P15" s="27">
        <v>0</v>
      </c>
      <c r="Q15" s="27">
        <f t="shared" si="0"/>
        <v>61039958.622924805</v>
      </c>
    </row>
    <row r="16" spans="1:35" ht="15.75" x14ac:dyDescent="0.25">
      <c r="A16" s="10"/>
      <c r="B16" s="10"/>
      <c r="C16" s="25"/>
      <c r="D16" s="26" t="s">
        <v>11</v>
      </c>
      <c r="E16" s="27">
        <v>13080752.1</v>
      </c>
      <c r="F16" s="27"/>
      <c r="G16" s="27">
        <v>4775144.1212298274</v>
      </c>
      <c r="H16" s="27">
        <v>282950.88</v>
      </c>
      <c r="I16" s="27">
        <v>47149.08</v>
      </c>
      <c r="J16" s="27">
        <v>22848.83</v>
      </c>
      <c r="K16" s="27">
        <v>916648.99</v>
      </c>
      <c r="L16" s="27">
        <v>112867.64</v>
      </c>
      <c r="M16" s="27">
        <v>1146654.4200000002</v>
      </c>
      <c r="N16" s="27">
        <v>1946472.6199999996</v>
      </c>
      <c r="O16" s="27">
        <v>4972275</v>
      </c>
      <c r="P16" s="27">
        <v>0</v>
      </c>
      <c r="Q16" s="27">
        <f t="shared" si="0"/>
        <v>27303763.681229826</v>
      </c>
    </row>
    <row r="17" spans="1:17" ht="15.75" x14ac:dyDescent="0.25">
      <c r="A17" s="10"/>
      <c r="B17" s="10"/>
      <c r="C17" s="25"/>
      <c r="D17" s="26" t="s">
        <v>12</v>
      </c>
      <c r="E17" s="27">
        <v>19559533.409999996</v>
      </c>
      <c r="F17" s="27"/>
      <c r="G17" s="27">
        <v>7006339.8570460323</v>
      </c>
      <c r="H17" s="27">
        <v>440374.4</v>
      </c>
      <c r="I17" s="27">
        <v>175650.5</v>
      </c>
      <c r="J17" s="27">
        <v>73467.78</v>
      </c>
      <c r="K17" s="27">
        <v>1371048.82</v>
      </c>
      <c r="L17" s="27">
        <v>420480.19</v>
      </c>
      <c r="M17" s="27">
        <v>1714582.27</v>
      </c>
      <c r="N17" s="27">
        <v>2910543.5200000005</v>
      </c>
      <c r="O17" s="27">
        <v>7434999</v>
      </c>
      <c r="P17" s="27">
        <v>0</v>
      </c>
      <c r="Q17" s="27">
        <f t="shared" si="0"/>
        <v>41107019.747046031</v>
      </c>
    </row>
    <row r="18" spans="1:17" ht="15.75" x14ac:dyDescent="0.25">
      <c r="A18" s="10"/>
      <c r="B18" s="10"/>
      <c r="C18" s="25"/>
      <c r="D18" s="26" t="s">
        <v>13</v>
      </c>
      <c r="E18" s="27">
        <v>36339618.709999993</v>
      </c>
      <c r="F18" s="27"/>
      <c r="G18" s="27">
        <v>1663583.377485201</v>
      </c>
      <c r="H18" s="27">
        <v>708765.93</v>
      </c>
      <c r="I18" s="27">
        <v>655100.31999999995</v>
      </c>
      <c r="J18" s="27">
        <v>339217.28</v>
      </c>
      <c r="K18" s="27">
        <v>2547067.2499999995</v>
      </c>
      <c r="L18" s="27">
        <v>1568209.02</v>
      </c>
      <c r="M18" s="27">
        <v>3185519.0899999994</v>
      </c>
      <c r="N18" s="27">
        <v>5407493.0999999996</v>
      </c>
      <c r="O18" s="27">
        <v>13813470</v>
      </c>
      <c r="P18" s="27">
        <v>0</v>
      </c>
      <c r="Q18" s="27">
        <f t="shared" si="0"/>
        <v>66228044.077485196</v>
      </c>
    </row>
    <row r="19" spans="1:17" ht="15.75" x14ac:dyDescent="0.25">
      <c r="A19" s="10"/>
      <c r="B19" s="10"/>
      <c r="C19" s="25"/>
      <c r="D19" s="26" t="s">
        <v>14</v>
      </c>
      <c r="E19" s="27">
        <v>12665605.890000001</v>
      </c>
      <c r="F19" s="27"/>
      <c r="G19" s="27">
        <v>6589658.5700681256</v>
      </c>
      <c r="H19" s="27">
        <v>286820.27</v>
      </c>
      <c r="I19" s="27">
        <v>134546.17000000001</v>
      </c>
      <c r="J19" s="27">
        <v>49212.87</v>
      </c>
      <c r="K19" s="27">
        <v>887819.67999999993</v>
      </c>
      <c r="L19" s="27">
        <v>322082.75999999995</v>
      </c>
      <c r="M19" s="27">
        <v>1110262.82</v>
      </c>
      <c r="N19" s="27">
        <v>1884697.1099999999</v>
      </c>
      <c r="O19" s="27">
        <v>4814469</v>
      </c>
      <c r="P19" s="27">
        <v>0</v>
      </c>
      <c r="Q19" s="27">
        <f t="shared" si="0"/>
        <v>28745175.140068129</v>
      </c>
    </row>
    <row r="20" spans="1:17" ht="15.75" x14ac:dyDescent="0.25">
      <c r="A20" s="10"/>
      <c r="B20" s="10"/>
      <c r="C20" s="25"/>
      <c r="D20" s="26" t="s">
        <v>15</v>
      </c>
      <c r="E20" s="27">
        <v>7424189.5099999998</v>
      </c>
      <c r="F20" s="27"/>
      <c r="G20" s="27">
        <v>2056031.807478644</v>
      </c>
      <c r="H20" s="27">
        <v>166891.42000000001</v>
      </c>
      <c r="I20" s="27">
        <v>90671.32</v>
      </c>
      <c r="J20" s="27">
        <v>36909.65</v>
      </c>
      <c r="K20" s="27">
        <v>520370.14</v>
      </c>
      <c r="L20" s="27">
        <v>217053.15</v>
      </c>
      <c r="M20" s="27">
        <v>650801.93999999994</v>
      </c>
      <c r="N20" s="27">
        <v>1104751.6199999996</v>
      </c>
      <c r="O20" s="27">
        <v>2822094</v>
      </c>
      <c r="P20" s="27">
        <v>0</v>
      </c>
      <c r="Q20" s="27">
        <f t="shared" si="0"/>
        <v>15089764.557478644</v>
      </c>
    </row>
    <row r="21" spans="1:17" ht="15.75" x14ac:dyDescent="0.25">
      <c r="A21" s="10"/>
      <c r="B21" s="10"/>
      <c r="C21" s="25"/>
      <c r="D21" s="26" t="s">
        <v>16</v>
      </c>
      <c r="E21" s="27">
        <v>12038979.899999999</v>
      </c>
      <c r="F21" s="27"/>
      <c r="G21" s="27">
        <v>4529956.954220512</v>
      </c>
      <c r="H21" s="27">
        <v>274731.36</v>
      </c>
      <c r="I21" s="27">
        <v>36621.14</v>
      </c>
      <c r="J21" s="27">
        <v>22848.83</v>
      </c>
      <c r="K21" s="27">
        <v>844018.53</v>
      </c>
      <c r="L21" s="27">
        <v>87665.36</v>
      </c>
      <c r="M21" s="27">
        <v>1055333.0000000002</v>
      </c>
      <c r="N21" s="27">
        <v>1791452.48</v>
      </c>
      <c r="O21" s="27">
        <v>4576275</v>
      </c>
      <c r="P21" s="27">
        <v>0</v>
      </c>
      <c r="Q21" s="27">
        <f t="shared" si="0"/>
        <v>25257882.554220509</v>
      </c>
    </row>
    <row r="22" spans="1:17" ht="15.75" x14ac:dyDescent="0.25">
      <c r="A22" s="10"/>
      <c r="B22" s="10"/>
      <c r="C22" s="25"/>
      <c r="D22" s="26" t="s">
        <v>17</v>
      </c>
      <c r="E22" s="27">
        <v>42560821.840000004</v>
      </c>
      <c r="F22" s="27"/>
      <c r="G22" s="27">
        <v>418164.66145406599</v>
      </c>
      <c r="H22" s="27">
        <v>839029.8600000001</v>
      </c>
      <c r="I22" s="27">
        <v>1168854.1200000001</v>
      </c>
      <c r="J22" s="27">
        <v>456830.35719550878</v>
      </c>
      <c r="K22" s="27">
        <v>2982633.65</v>
      </c>
      <c r="L22" s="27">
        <v>2798056.3000000003</v>
      </c>
      <c r="M22" s="27">
        <v>3730867.73</v>
      </c>
      <c r="N22" s="27">
        <v>6333235.2199999988</v>
      </c>
      <c r="O22" s="27">
        <v>16178283</v>
      </c>
      <c r="P22" s="27">
        <v>0</v>
      </c>
      <c r="Q22" s="27">
        <f t="shared" si="0"/>
        <v>77466776.738649577</v>
      </c>
    </row>
    <row r="23" spans="1:17" ht="15.75" x14ac:dyDescent="0.25">
      <c r="A23" s="10"/>
      <c r="B23" s="10"/>
      <c r="C23" s="25"/>
      <c r="D23" s="26" t="s">
        <v>18</v>
      </c>
      <c r="E23" s="27">
        <v>18802425.5</v>
      </c>
      <c r="F23" s="27"/>
      <c r="G23" s="27">
        <v>164020.00783538504</v>
      </c>
      <c r="H23" s="27">
        <v>432256</v>
      </c>
      <c r="I23" s="27">
        <v>310801.15000000002</v>
      </c>
      <c r="J23" s="27">
        <v>83043.814366674167</v>
      </c>
      <c r="K23" s="27">
        <v>1317982.8</v>
      </c>
      <c r="L23" s="27">
        <v>744009.97</v>
      </c>
      <c r="M23" s="27">
        <v>1648214.44</v>
      </c>
      <c r="N23" s="27">
        <v>2797882.5300000003</v>
      </c>
      <c r="O23" s="27">
        <v>7147206</v>
      </c>
      <c r="P23" s="27">
        <v>0</v>
      </c>
      <c r="Q23" s="27">
        <f t="shared" si="0"/>
        <v>33447842.212202061</v>
      </c>
    </row>
    <row r="24" spans="1:17" ht="15.75" x14ac:dyDescent="0.25">
      <c r="A24" s="10"/>
      <c r="B24" s="10"/>
      <c r="C24" s="25"/>
      <c r="D24" s="26" t="s">
        <v>19</v>
      </c>
      <c r="E24" s="27">
        <v>14338171.159999998</v>
      </c>
      <c r="F24" s="27"/>
      <c r="G24" s="27">
        <v>3385170.6258908841</v>
      </c>
      <c r="H24" s="27">
        <v>312814.52</v>
      </c>
      <c r="I24" s="27">
        <v>73997.87</v>
      </c>
      <c r="J24" s="27">
        <v>38491.49</v>
      </c>
      <c r="K24" s="27">
        <v>1004823.4</v>
      </c>
      <c r="L24" s="27">
        <v>177139.49000000002</v>
      </c>
      <c r="M24" s="27">
        <v>1256879.3599999999</v>
      </c>
      <c r="N24" s="27">
        <v>2133582.1399999997</v>
      </c>
      <c r="O24" s="27">
        <v>5450247</v>
      </c>
      <c r="P24" s="27">
        <v>0</v>
      </c>
      <c r="Q24" s="27">
        <f t="shared" si="0"/>
        <v>28171317.055890877</v>
      </c>
    </row>
    <row r="25" spans="1:17" ht="15.75" x14ac:dyDescent="0.25">
      <c r="A25" s="10"/>
      <c r="B25" s="10"/>
      <c r="C25" s="25"/>
      <c r="D25" s="26" t="s">
        <v>20</v>
      </c>
      <c r="E25" s="27">
        <v>15225500.620000001</v>
      </c>
      <c r="F25" s="27"/>
      <c r="G25" s="27">
        <v>2722245.5139989005</v>
      </c>
      <c r="H25" s="27">
        <v>327069.69999999995</v>
      </c>
      <c r="I25" s="27">
        <v>70925.119999999995</v>
      </c>
      <c r="J25" s="27">
        <v>46576.47</v>
      </c>
      <c r="K25" s="27">
        <v>1066865.69</v>
      </c>
      <c r="L25" s="27">
        <v>169783.79</v>
      </c>
      <c r="M25" s="27">
        <v>1334662.3499999999</v>
      </c>
      <c r="N25" s="27">
        <v>2265620.5399999996</v>
      </c>
      <c r="O25" s="27">
        <v>5787540</v>
      </c>
      <c r="P25" s="27">
        <v>0</v>
      </c>
      <c r="Q25" s="27">
        <f t="shared" si="0"/>
        <v>29016789.793998901</v>
      </c>
    </row>
    <row r="26" spans="1:17" ht="15.75" x14ac:dyDescent="0.25">
      <c r="A26" s="10"/>
      <c r="B26" s="10"/>
      <c r="C26" s="25"/>
      <c r="D26" s="26" t="s">
        <v>21</v>
      </c>
      <c r="E26" s="27">
        <v>4796319.13</v>
      </c>
      <c r="F26" s="27"/>
      <c r="G26" s="27">
        <v>1761963.8278785341</v>
      </c>
      <c r="H26" s="27">
        <v>118763.57</v>
      </c>
      <c r="I26" s="27">
        <v>73746.009999999995</v>
      </c>
      <c r="J26" s="27">
        <v>24784.489038087606</v>
      </c>
      <c r="K26" s="27">
        <v>336420.59</v>
      </c>
      <c r="L26" s="27">
        <v>176536.57</v>
      </c>
      <c r="M26" s="27">
        <v>420443.7</v>
      </c>
      <c r="N26" s="27">
        <v>713713.12999999977</v>
      </c>
      <c r="O26" s="27">
        <v>1823184</v>
      </c>
      <c r="P26" s="27">
        <v>0</v>
      </c>
      <c r="Q26" s="27">
        <f t="shared" si="0"/>
        <v>10245875.016916621</v>
      </c>
    </row>
    <row r="27" spans="1:17" ht="15.75" x14ac:dyDescent="0.25">
      <c r="A27" s="10"/>
      <c r="B27" s="10"/>
      <c r="C27" s="25"/>
      <c r="D27" s="26" t="s">
        <v>22</v>
      </c>
      <c r="E27" s="27">
        <v>18982131.18</v>
      </c>
      <c r="F27" s="27"/>
      <c r="G27" s="27">
        <v>704263.90926310106</v>
      </c>
      <c r="H27" s="27">
        <v>436556.04</v>
      </c>
      <c r="I27" s="27">
        <v>327071.61</v>
      </c>
      <c r="J27" s="27">
        <v>106334.95</v>
      </c>
      <c r="K27" s="27">
        <v>1330615.6199999999</v>
      </c>
      <c r="L27" s="27">
        <v>782958.96000000008</v>
      </c>
      <c r="M27" s="27">
        <v>1663967.3900000001</v>
      </c>
      <c r="N27" s="27">
        <v>2824623.5299999993</v>
      </c>
      <c r="O27" s="27">
        <v>7215516</v>
      </c>
      <c r="P27" s="27">
        <v>10203760</v>
      </c>
      <c r="Q27" s="27">
        <f t="shared" si="0"/>
        <v>44577799.189263098</v>
      </c>
    </row>
    <row r="28" spans="1:17" ht="15.75" x14ac:dyDescent="0.25">
      <c r="A28" s="10"/>
      <c r="B28" s="10"/>
      <c r="C28" s="25"/>
      <c r="D28" s="26" t="s">
        <v>23</v>
      </c>
      <c r="E28" s="27">
        <v>8335219.2899999991</v>
      </c>
      <c r="F28" s="27"/>
      <c r="G28" s="27">
        <v>1414782.4194349451</v>
      </c>
      <c r="H28" s="27">
        <v>197229.61000000002</v>
      </c>
      <c r="I28" s="27">
        <v>148751.34</v>
      </c>
      <c r="J28" s="27">
        <v>58352.4</v>
      </c>
      <c r="K28" s="27">
        <v>584364</v>
      </c>
      <c r="L28" s="27">
        <v>356087.75</v>
      </c>
      <c r="M28" s="27">
        <v>730662.54000000015</v>
      </c>
      <c r="N28" s="27">
        <v>1240316.7499999998</v>
      </c>
      <c r="O28" s="27">
        <v>3168396</v>
      </c>
      <c r="P28" s="27">
        <v>0</v>
      </c>
      <c r="Q28" s="27">
        <f t="shared" si="0"/>
        <v>16234162.099434946</v>
      </c>
    </row>
    <row r="29" spans="1:17" ht="15.75" x14ac:dyDescent="0.25">
      <c r="A29" s="10"/>
      <c r="B29" s="10"/>
      <c r="C29" s="25"/>
      <c r="D29" s="26" t="s">
        <v>24</v>
      </c>
      <c r="E29" s="27">
        <v>3892581.73</v>
      </c>
      <c r="F29" s="27"/>
      <c r="G29" s="27">
        <v>1000656.7187872161</v>
      </c>
      <c r="H29" s="27">
        <v>88014.75</v>
      </c>
      <c r="I29" s="27">
        <v>36973.75</v>
      </c>
      <c r="J29" s="27">
        <v>16345.7</v>
      </c>
      <c r="K29" s="27">
        <v>272851.89</v>
      </c>
      <c r="L29" s="27">
        <v>88509.45</v>
      </c>
      <c r="M29" s="27">
        <v>341222.39000000007</v>
      </c>
      <c r="N29" s="27">
        <v>579232.97000000009</v>
      </c>
      <c r="O29" s="27">
        <v>1479654</v>
      </c>
      <c r="P29" s="27">
        <v>0</v>
      </c>
      <c r="Q29" s="27">
        <f t="shared" si="0"/>
        <v>7796043.3487872155</v>
      </c>
    </row>
    <row r="30" spans="1:17" ht="15.75" x14ac:dyDescent="0.25">
      <c r="A30" s="10"/>
      <c r="B30" s="10"/>
      <c r="C30" s="25"/>
      <c r="D30" s="26" t="s">
        <v>25</v>
      </c>
      <c r="E30" s="27">
        <v>10407304.199999999</v>
      </c>
      <c r="F30" s="27"/>
      <c r="G30" s="27">
        <v>3390587.848774164</v>
      </c>
      <c r="H30" s="27">
        <v>226513.53999999998</v>
      </c>
      <c r="I30" s="27">
        <v>50927.06</v>
      </c>
      <c r="J30" s="27">
        <v>24957.96</v>
      </c>
      <c r="K30" s="27">
        <v>729328.16999999993</v>
      </c>
      <c r="L30" s="27">
        <v>121911.51999999999</v>
      </c>
      <c r="M30" s="27">
        <v>912300.82000000007</v>
      </c>
      <c r="N30" s="27">
        <v>1548651.9800000002</v>
      </c>
      <c r="O30" s="27">
        <v>3956040</v>
      </c>
      <c r="P30" s="27">
        <v>5594400.0000000009</v>
      </c>
      <c r="Q30" s="27">
        <f t="shared" si="0"/>
        <v>26962923.098774165</v>
      </c>
    </row>
    <row r="31" spans="1:17" ht="15.75" x14ac:dyDescent="0.25">
      <c r="A31" s="10"/>
      <c r="B31" s="10"/>
      <c r="C31" s="25"/>
      <c r="D31" s="26" t="s">
        <v>26</v>
      </c>
      <c r="E31" s="27">
        <v>7510135.6899999995</v>
      </c>
      <c r="F31" s="27"/>
      <c r="G31" s="27">
        <v>3199622.4390782663</v>
      </c>
      <c r="H31" s="27">
        <v>171785.32</v>
      </c>
      <c r="I31" s="27">
        <v>31785.33</v>
      </c>
      <c r="J31" s="27">
        <v>13006.26</v>
      </c>
      <c r="K31" s="27">
        <v>526522.43000000005</v>
      </c>
      <c r="L31" s="27">
        <v>76089.179999999993</v>
      </c>
      <c r="M31" s="27">
        <v>658335.98</v>
      </c>
      <c r="N31" s="27">
        <v>1117540.8199999998</v>
      </c>
      <c r="O31" s="27">
        <v>2854764</v>
      </c>
      <c r="P31" s="27">
        <v>0</v>
      </c>
      <c r="Q31" s="27">
        <f t="shared" si="0"/>
        <v>16159587.449078266</v>
      </c>
    </row>
    <row r="32" spans="1:17" ht="15.75" x14ac:dyDescent="0.25">
      <c r="A32" s="10"/>
      <c r="B32" s="10"/>
      <c r="C32" s="25"/>
      <c r="D32" s="26" t="s">
        <v>27</v>
      </c>
      <c r="E32" s="27">
        <v>2690116.19</v>
      </c>
      <c r="F32" s="27"/>
      <c r="G32" s="27">
        <v>1953092.9836501526</v>
      </c>
      <c r="H32" s="27">
        <v>61269.21</v>
      </c>
      <c r="I32" s="27">
        <v>27453.26</v>
      </c>
      <c r="J32" s="27">
        <v>16521.46</v>
      </c>
      <c r="K32" s="27">
        <v>188570.47999999998</v>
      </c>
      <c r="L32" s="27">
        <v>65718.87</v>
      </c>
      <c r="M32" s="27">
        <v>235814.63</v>
      </c>
      <c r="N32" s="27">
        <v>400300.94000000012</v>
      </c>
      <c r="O32" s="27">
        <v>1022571</v>
      </c>
      <c r="P32" s="27">
        <v>0</v>
      </c>
      <c r="Q32" s="27">
        <f t="shared" si="0"/>
        <v>6661429.0236501535</v>
      </c>
    </row>
    <row r="33" spans="1:17" ht="15.75" x14ac:dyDescent="0.25">
      <c r="A33" s="10"/>
      <c r="B33" s="10"/>
      <c r="C33" s="25"/>
      <c r="D33" s="26" t="s">
        <v>28</v>
      </c>
      <c r="E33" s="27">
        <v>5033582.7399999993</v>
      </c>
      <c r="F33" s="27"/>
      <c r="G33" s="27">
        <v>1117944.8040186323</v>
      </c>
      <c r="H33" s="27">
        <v>111517.5</v>
      </c>
      <c r="I33" s="27">
        <v>32792.79</v>
      </c>
      <c r="J33" s="27">
        <v>9315.2900000000009</v>
      </c>
      <c r="K33" s="27">
        <v>352799.02999999997</v>
      </c>
      <c r="L33" s="27">
        <v>78500.89</v>
      </c>
      <c r="M33" s="27">
        <v>441242.15999999992</v>
      </c>
      <c r="N33" s="27">
        <v>749018.95999999973</v>
      </c>
      <c r="O33" s="27">
        <v>1913373</v>
      </c>
      <c r="P33" s="27">
        <v>2705780</v>
      </c>
      <c r="Q33" s="27">
        <f t="shared" si="0"/>
        <v>12545867.164018631</v>
      </c>
    </row>
    <row r="34" spans="1:17" ht="15.75" x14ac:dyDescent="0.25">
      <c r="A34" s="10"/>
      <c r="B34" s="10"/>
      <c r="C34" s="25"/>
      <c r="D34" s="26" t="s">
        <v>29</v>
      </c>
      <c r="E34" s="27">
        <v>21540202.800000004</v>
      </c>
      <c r="F34" s="27"/>
      <c r="G34" s="27">
        <v>5209632.4759668792</v>
      </c>
      <c r="H34" s="27">
        <v>484180.89999999997</v>
      </c>
      <c r="I34" s="27">
        <v>96716.07</v>
      </c>
      <c r="J34" s="27">
        <v>54837.2</v>
      </c>
      <c r="K34" s="27">
        <v>1509899.01</v>
      </c>
      <c r="L34" s="27">
        <v>231523.36000000002</v>
      </c>
      <c r="M34" s="27">
        <v>1888207.11</v>
      </c>
      <c r="N34" s="27">
        <v>3205275.7800000003</v>
      </c>
      <c r="O34" s="27">
        <v>8187894</v>
      </c>
      <c r="P34" s="27">
        <v>0</v>
      </c>
      <c r="Q34" s="27">
        <f t="shared" si="0"/>
        <v>42408368.705966882</v>
      </c>
    </row>
    <row r="35" spans="1:17" ht="15.75" x14ac:dyDescent="0.25">
      <c r="A35" s="10"/>
      <c r="B35" s="10"/>
      <c r="C35" s="25"/>
      <c r="D35" s="26" t="s">
        <v>30</v>
      </c>
      <c r="E35" s="27">
        <v>14972610.420000002</v>
      </c>
      <c r="F35" s="27"/>
      <c r="G35" s="27">
        <v>2900690.8547941893</v>
      </c>
      <c r="H35" s="27">
        <v>341287.67999999999</v>
      </c>
      <c r="I35" s="27">
        <v>70975.490000000005</v>
      </c>
      <c r="J35" s="27">
        <v>41127.9</v>
      </c>
      <c r="K35" s="27">
        <v>1049640.26</v>
      </c>
      <c r="L35" s="27">
        <v>169904.38</v>
      </c>
      <c r="M35" s="27">
        <v>1312494.0900000003</v>
      </c>
      <c r="N35" s="27">
        <v>2227989.3699999996</v>
      </c>
      <c r="O35" s="27">
        <v>5691411</v>
      </c>
      <c r="P35" s="27">
        <v>8048460</v>
      </c>
      <c r="Q35" s="27">
        <f t="shared" si="0"/>
        <v>36826591.444794193</v>
      </c>
    </row>
    <row r="36" spans="1:17" ht="15.75" x14ac:dyDescent="0.25">
      <c r="A36" s="10"/>
      <c r="B36" s="10"/>
      <c r="C36" s="25"/>
      <c r="D36" s="26" t="s">
        <v>31</v>
      </c>
      <c r="E36" s="27">
        <v>19926237.239999998</v>
      </c>
      <c r="F36" s="27"/>
      <c r="G36" s="27">
        <v>3147758.8137774114</v>
      </c>
      <c r="H36" s="27">
        <v>379472.26</v>
      </c>
      <c r="I36" s="27">
        <v>103214.19</v>
      </c>
      <c r="J36" s="27">
        <v>72237.460000000006</v>
      </c>
      <c r="K36" s="27">
        <v>1396534.57</v>
      </c>
      <c r="L36" s="27">
        <v>247078.83000000002</v>
      </c>
      <c r="M36" s="27">
        <v>1746727.41</v>
      </c>
      <c r="N36" s="27">
        <v>2965110.580000001</v>
      </c>
      <c r="O36" s="27">
        <v>7574391</v>
      </c>
      <c r="P36" s="27">
        <v>10711260</v>
      </c>
      <c r="Q36" s="27">
        <f t="shared" si="0"/>
        <v>48270022.353777416</v>
      </c>
    </row>
    <row r="37" spans="1:17" ht="15.75" x14ac:dyDescent="0.25">
      <c r="A37" s="10"/>
      <c r="B37" s="10"/>
      <c r="C37" s="25"/>
      <c r="D37" s="26" t="s">
        <v>32</v>
      </c>
      <c r="E37" s="27">
        <v>10377613.68</v>
      </c>
      <c r="F37" s="27"/>
      <c r="G37" s="27">
        <v>2771374.1743424656</v>
      </c>
      <c r="H37" s="27">
        <v>232231.88000000003</v>
      </c>
      <c r="I37" s="27">
        <v>64527.75</v>
      </c>
      <c r="J37" s="27">
        <v>27945.88</v>
      </c>
      <c r="K37" s="27">
        <v>727410.84</v>
      </c>
      <c r="L37" s="27">
        <v>154469.5</v>
      </c>
      <c r="M37" s="27">
        <v>909698.17000000016</v>
      </c>
      <c r="N37" s="27">
        <v>1544233.9599999995</v>
      </c>
      <c r="O37" s="27">
        <v>3944754</v>
      </c>
      <c r="P37" s="27">
        <v>5578440</v>
      </c>
      <c r="Q37" s="27">
        <f t="shared" si="0"/>
        <v>26332699.834342465</v>
      </c>
    </row>
    <row r="38" spans="1:17" ht="15.75" x14ac:dyDescent="0.25">
      <c r="A38" s="10"/>
      <c r="B38" s="10"/>
      <c r="C38" s="25"/>
      <c r="D38" s="26" t="s">
        <v>33</v>
      </c>
      <c r="E38" s="27">
        <v>10939389.359999999</v>
      </c>
      <c r="F38" s="27"/>
      <c r="G38" s="27">
        <v>1785942.0300695605</v>
      </c>
      <c r="H38" s="27">
        <v>252827.03000000003</v>
      </c>
      <c r="I38" s="27">
        <v>40600.6</v>
      </c>
      <c r="J38" s="27">
        <v>17751.79</v>
      </c>
      <c r="K38" s="27">
        <v>767013.78</v>
      </c>
      <c r="L38" s="27">
        <v>97191.569999999992</v>
      </c>
      <c r="M38" s="27">
        <v>958943.22999999986</v>
      </c>
      <c r="N38" s="27">
        <v>1627828.6399999997</v>
      </c>
      <c r="O38" s="27">
        <v>4158297</v>
      </c>
      <c r="P38" s="27">
        <v>0</v>
      </c>
      <c r="Q38" s="27">
        <f t="shared" si="0"/>
        <v>20645785.030069556</v>
      </c>
    </row>
    <row r="39" spans="1:17" ht="15.75" x14ac:dyDescent="0.25">
      <c r="A39" s="10"/>
      <c r="B39" s="10"/>
      <c r="C39" s="25"/>
      <c r="D39" s="26" t="s">
        <v>34</v>
      </c>
      <c r="E39" s="27">
        <v>11731917.549999997</v>
      </c>
      <c r="F39" s="27"/>
      <c r="G39" s="27">
        <v>2439380.985560494</v>
      </c>
      <c r="H39" s="27">
        <v>266537.32999999996</v>
      </c>
      <c r="I39" s="27">
        <v>75307.570000000007</v>
      </c>
      <c r="J39" s="27">
        <v>25836.76</v>
      </c>
      <c r="K39" s="27">
        <v>822448.21000000008</v>
      </c>
      <c r="L39" s="27">
        <v>180274.7</v>
      </c>
      <c r="M39" s="27">
        <v>1028415.99</v>
      </c>
      <c r="N39" s="27">
        <v>1745760.2499999995</v>
      </c>
      <c r="O39" s="27">
        <v>4459554</v>
      </c>
      <c r="P39" s="27">
        <v>0</v>
      </c>
      <c r="Q39" s="27">
        <f t="shared" si="0"/>
        <v>22775433.345560491</v>
      </c>
    </row>
    <row r="40" spans="1:17" ht="15.75" x14ac:dyDescent="0.25">
      <c r="A40" s="10"/>
      <c r="B40" s="10"/>
      <c r="C40" s="25"/>
      <c r="D40" s="26" t="s">
        <v>35</v>
      </c>
      <c r="E40" s="27">
        <v>10432306.729999999</v>
      </c>
      <c r="F40" s="27"/>
      <c r="G40" s="27">
        <v>222777.53085754003</v>
      </c>
      <c r="H40" s="27">
        <v>241510.34</v>
      </c>
      <c r="I40" s="27">
        <v>67298.27</v>
      </c>
      <c r="J40" s="27">
        <v>69952.58</v>
      </c>
      <c r="K40" s="27">
        <v>731419.73</v>
      </c>
      <c r="L40" s="27">
        <v>161101.67000000001</v>
      </c>
      <c r="M40" s="27">
        <v>914492.55</v>
      </c>
      <c r="N40" s="27">
        <v>1552372.51</v>
      </c>
      <c r="O40" s="27">
        <v>3965544</v>
      </c>
      <c r="P40" s="27">
        <v>0</v>
      </c>
      <c r="Q40" s="27">
        <f t="shared" si="0"/>
        <v>18358775.91085754</v>
      </c>
    </row>
    <row r="41" spans="1:17" ht="15.75" x14ac:dyDescent="0.25">
      <c r="A41" s="10"/>
      <c r="B41" s="10"/>
      <c r="C41" s="25"/>
      <c r="D41" s="26" t="s">
        <v>36</v>
      </c>
      <c r="E41" s="27">
        <v>19633499.240000002</v>
      </c>
      <c r="F41" s="27"/>
      <c r="G41" s="27">
        <v>3423636.5396433813</v>
      </c>
      <c r="H41" s="27">
        <v>439174.52000000008</v>
      </c>
      <c r="I41" s="27">
        <v>85734.77</v>
      </c>
      <c r="J41" s="27">
        <v>43061.26</v>
      </c>
      <c r="K41" s="27">
        <v>1376230.1500000001</v>
      </c>
      <c r="L41" s="27">
        <v>205235.81999999998</v>
      </c>
      <c r="M41" s="27">
        <v>1721066.0699999998</v>
      </c>
      <c r="N41" s="27">
        <v>2921549.8699999996</v>
      </c>
      <c r="O41" s="27">
        <v>7463115</v>
      </c>
      <c r="P41" s="27">
        <v>0</v>
      </c>
      <c r="Q41" s="27">
        <f t="shared" si="0"/>
        <v>37312303.23964338</v>
      </c>
    </row>
    <row r="42" spans="1:17" ht="15.75" x14ac:dyDescent="0.25">
      <c r="A42" s="10"/>
      <c r="B42" s="10"/>
      <c r="C42" s="25"/>
      <c r="D42" s="26" t="s">
        <v>37</v>
      </c>
      <c r="E42" s="27">
        <v>10952151.08</v>
      </c>
      <c r="F42" s="27"/>
      <c r="G42" s="27">
        <v>3388115.649947484</v>
      </c>
      <c r="H42" s="27">
        <v>247023.86000000002</v>
      </c>
      <c r="I42" s="27">
        <v>45789.01</v>
      </c>
      <c r="J42" s="27">
        <v>18982.11</v>
      </c>
      <c r="K42" s="27">
        <v>767744.2</v>
      </c>
      <c r="L42" s="27">
        <v>109611.84000000001</v>
      </c>
      <c r="M42" s="27">
        <v>960061.93</v>
      </c>
      <c r="N42" s="27">
        <v>1629727.6700000002</v>
      </c>
      <c r="O42" s="27">
        <v>4163148</v>
      </c>
      <c r="P42" s="27">
        <v>0</v>
      </c>
      <c r="Q42" s="27">
        <f t="shared" si="0"/>
        <v>22282355.349947482</v>
      </c>
    </row>
    <row r="43" spans="1:17" ht="15.75" x14ac:dyDescent="0.25">
      <c r="A43" s="10"/>
      <c r="B43" s="10"/>
      <c r="C43" s="25"/>
      <c r="D43" s="26" t="s">
        <v>38</v>
      </c>
      <c r="E43" s="27">
        <v>12660397.02</v>
      </c>
      <c r="F43" s="27"/>
      <c r="G43" s="27">
        <v>994272.89083125116</v>
      </c>
      <c r="H43" s="27">
        <v>272051.51</v>
      </c>
      <c r="I43" s="27">
        <v>77523.98</v>
      </c>
      <c r="J43" s="27">
        <v>30406.52</v>
      </c>
      <c r="K43" s="27">
        <v>887143.85000000009</v>
      </c>
      <c r="L43" s="27">
        <v>185580.45</v>
      </c>
      <c r="M43" s="27">
        <v>1109806.22</v>
      </c>
      <c r="N43" s="27">
        <v>1883922.0100000005</v>
      </c>
      <c r="O43" s="27">
        <v>4812489</v>
      </c>
      <c r="P43" s="27">
        <v>0</v>
      </c>
      <c r="Q43" s="27">
        <f t="shared" si="0"/>
        <v>22913593.450831249</v>
      </c>
    </row>
    <row r="44" spans="1:17" ht="15.75" x14ac:dyDescent="0.25">
      <c r="A44" s="10"/>
      <c r="B44" s="10"/>
      <c r="C44" s="25"/>
      <c r="D44" s="26" t="s">
        <v>39</v>
      </c>
      <c r="E44" s="27">
        <v>7719531.9500000002</v>
      </c>
      <c r="F44" s="27"/>
      <c r="G44" s="27">
        <v>129539.330095788</v>
      </c>
      <c r="H44" s="27">
        <v>174706.83000000002</v>
      </c>
      <c r="I44" s="27">
        <v>210558.96</v>
      </c>
      <c r="J44" s="27">
        <v>0</v>
      </c>
      <c r="K44" s="27">
        <v>540983.92999999993</v>
      </c>
      <c r="L44" s="27">
        <v>504045.65</v>
      </c>
      <c r="M44" s="27">
        <v>676691.6</v>
      </c>
      <c r="N44" s="27">
        <v>1148699.8199999998</v>
      </c>
      <c r="O44" s="27">
        <v>2934360</v>
      </c>
      <c r="P44" s="27">
        <v>4149600</v>
      </c>
      <c r="Q44" s="27">
        <f t="shared" si="0"/>
        <v>18188718.070095789</v>
      </c>
    </row>
    <row r="45" spans="1:17" ht="15.75" x14ac:dyDescent="0.25">
      <c r="A45" s="10"/>
      <c r="B45" s="10"/>
      <c r="C45" s="25"/>
      <c r="D45" s="26" t="s">
        <v>40</v>
      </c>
      <c r="E45" s="27">
        <v>19255856.829999998</v>
      </c>
      <c r="F45" s="27"/>
      <c r="G45" s="27">
        <v>285056.89729512203</v>
      </c>
      <c r="H45" s="27">
        <v>472603.49</v>
      </c>
      <c r="I45" s="27">
        <v>875582.75</v>
      </c>
      <c r="J45" s="27">
        <v>240264.26</v>
      </c>
      <c r="K45" s="27">
        <v>1350026.39</v>
      </c>
      <c r="L45" s="27">
        <v>2096009.93</v>
      </c>
      <c r="M45" s="27">
        <v>1687962.0899999999</v>
      </c>
      <c r="N45" s="27">
        <v>2865355.11</v>
      </c>
      <c r="O45" s="27">
        <v>7319565</v>
      </c>
      <c r="P45" s="27">
        <v>10350900</v>
      </c>
      <c r="Q45" s="27">
        <f t="shared" si="0"/>
        <v>46799182.747295119</v>
      </c>
    </row>
    <row r="46" spans="1:17" ht="15.75" x14ac:dyDescent="0.25">
      <c r="A46" s="10"/>
      <c r="B46" s="10"/>
      <c r="C46" s="25"/>
      <c r="D46" s="26" t="s">
        <v>41</v>
      </c>
      <c r="E46" s="27">
        <v>37422801.350000001</v>
      </c>
      <c r="F46" s="27"/>
      <c r="G46" s="27">
        <v>731367.77300897997</v>
      </c>
      <c r="H46" s="27">
        <v>862136.33000000007</v>
      </c>
      <c r="I46" s="27">
        <v>1101706.96</v>
      </c>
      <c r="J46" s="27">
        <v>444170.23770142836</v>
      </c>
      <c r="K46" s="27">
        <v>0</v>
      </c>
      <c r="L46" s="27">
        <v>0</v>
      </c>
      <c r="M46" s="27">
        <v>3280470.54</v>
      </c>
      <c r="N46" s="27">
        <v>5568675.4199999981</v>
      </c>
      <c r="O46" s="27">
        <v>14225211</v>
      </c>
      <c r="P46" s="27">
        <v>20116460</v>
      </c>
      <c r="Q46" s="27">
        <f t="shared" si="0"/>
        <v>83752999.610710412</v>
      </c>
    </row>
    <row r="47" spans="1:17" ht="15.75" x14ac:dyDescent="0.25">
      <c r="A47" s="10"/>
      <c r="B47" s="10"/>
      <c r="C47" s="25"/>
      <c r="D47" s="26" t="s">
        <v>42</v>
      </c>
      <c r="E47" s="27">
        <v>9036592.4200000018</v>
      </c>
      <c r="F47" s="27"/>
      <c r="G47" s="27">
        <v>1236655.1068309152</v>
      </c>
      <c r="H47" s="27">
        <v>204111.22</v>
      </c>
      <c r="I47" s="27">
        <v>82057.539999999994</v>
      </c>
      <c r="J47" s="27">
        <v>33570.21</v>
      </c>
      <c r="K47" s="27">
        <v>633406.52</v>
      </c>
      <c r="L47" s="27">
        <v>196433.1</v>
      </c>
      <c r="M47" s="27">
        <v>792144.67</v>
      </c>
      <c r="N47" s="27">
        <v>1344684.1800000004</v>
      </c>
      <c r="O47" s="27">
        <v>3435003</v>
      </c>
      <c r="P47" s="27">
        <v>0</v>
      </c>
      <c r="Q47" s="27">
        <f t="shared" si="0"/>
        <v>16994657.966830917</v>
      </c>
    </row>
    <row r="48" spans="1:17" ht="15.75" x14ac:dyDescent="0.25">
      <c r="A48" s="10"/>
      <c r="B48" s="10"/>
      <c r="C48" s="25"/>
      <c r="D48" s="26" t="s">
        <v>43</v>
      </c>
      <c r="E48" s="27">
        <v>18034639.370000001</v>
      </c>
      <c r="F48" s="27"/>
      <c r="G48" s="27">
        <v>732327.67300897988</v>
      </c>
      <c r="H48" s="27">
        <v>433074.06</v>
      </c>
      <c r="I48" s="27">
        <v>647242.13</v>
      </c>
      <c r="J48" s="27">
        <v>172127.787251267</v>
      </c>
      <c r="K48" s="27">
        <v>0</v>
      </c>
      <c r="L48" s="27">
        <v>0</v>
      </c>
      <c r="M48" s="27">
        <v>1580910.55</v>
      </c>
      <c r="N48" s="27">
        <v>2683632.649999999</v>
      </c>
      <c r="O48" s="27">
        <v>6855354</v>
      </c>
      <c r="P48" s="27">
        <v>0</v>
      </c>
      <c r="Q48" s="27">
        <f t="shared" si="0"/>
        <v>31139308.220260244</v>
      </c>
    </row>
    <row r="49" spans="1:17" ht="15.75" x14ac:dyDescent="0.25">
      <c r="A49" s="10"/>
      <c r="B49" s="10"/>
      <c r="C49" s="25"/>
      <c r="D49" s="26" t="s">
        <v>44</v>
      </c>
      <c r="E49" s="27">
        <v>55135012.309999987</v>
      </c>
      <c r="F49" s="27"/>
      <c r="G49" s="27">
        <v>409692.29414576897</v>
      </c>
      <c r="H49" s="27">
        <v>1133211.6100000001</v>
      </c>
      <c r="I49" s="27">
        <v>2017739.21</v>
      </c>
      <c r="J49" s="27">
        <v>481693.83485861355</v>
      </c>
      <c r="K49" s="27">
        <v>3864257.89</v>
      </c>
      <c r="L49" s="27">
        <v>4830156.1399999997</v>
      </c>
      <c r="M49" s="27">
        <v>4833117.18</v>
      </c>
      <c r="N49" s="27">
        <v>8204329.3699999982</v>
      </c>
      <c r="O49" s="27">
        <v>20958002.999999996</v>
      </c>
      <c r="P49" s="27">
        <v>0</v>
      </c>
      <c r="Q49" s="27">
        <f t="shared" si="0"/>
        <v>101867212.83900437</v>
      </c>
    </row>
    <row r="50" spans="1:17" ht="15.75" x14ac:dyDescent="0.25">
      <c r="A50" s="10"/>
      <c r="B50" s="10"/>
      <c r="C50" s="25"/>
      <c r="D50" s="26" t="s">
        <v>45</v>
      </c>
      <c r="E50" s="27">
        <v>5613849.8599999994</v>
      </c>
      <c r="F50" s="27"/>
      <c r="G50" s="27">
        <v>1513373.1503209011</v>
      </c>
      <c r="H50" s="27">
        <v>119916.48000000001</v>
      </c>
      <c r="I50" s="27">
        <v>17529.78</v>
      </c>
      <c r="J50" s="27">
        <v>10018.33</v>
      </c>
      <c r="K50" s="27">
        <v>393359.51</v>
      </c>
      <c r="L50" s="27">
        <v>41963.61</v>
      </c>
      <c r="M50" s="27">
        <v>492108.14999999997</v>
      </c>
      <c r="N50" s="27">
        <v>835365.14000000013</v>
      </c>
      <c r="O50" s="27">
        <v>2133945</v>
      </c>
      <c r="P50" s="27">
        <v>0</v>
      </c>
      <c r="Q50" s="27">
        <f t="shared" si="0"/>
        <v>11171429.010320902</v>
      </c>
    </row>
    <row r="51" spans="1:17" ht="15.75" x14ac:dyDescent="0.25">
      <c r="A51" s="10"/>
      <c r="B51" s="10"/>
      <c r="C51" s="25"/>
      <c r="D51" s="26" t="s">
        <v>46</v>
      </c>
      <c r="E51" s="27">
        <v>8590974.370000001</v>
      </c>
      <c r="F51" s="27"/>
      <c r="G51" s="27">
        <v>2698912.8673003046</v>
      </c>
      <c r="H51" s="27">
        <v>175505.51</v>
      </c>
      <c r="I51" s="27">
        <v>103516.42</v>
      </c>
      <c r="J51" s="27">
        <v>44467.34</v>
      </c>
      <c r="K51" s="27">
        <v>602183.57999999996</v>
      </c>
      <c r="L51" s="27">
        <v>247802.34999999998</v>
      </c>
      <c r="M51" s="27">
        <v>753081.94</v>
      </c>
      <c r="N51" s="27">
        <v>1278374.1999999997</v>
      </c>
      <c r="O51" s="27">
        <v>3265614</v>
      </c>
      <c r="P51" s="27">
        <v>0</v>
      </c>
      <c r="Q51" s="27">
        <f t="shared" si="0"/>
        <v>17760432.577300303</v>
      </c>
    </row>
    <row r="52" spans="1:17" ht="15.75" x14ac:dyDescent="0.25">
      <c r="A52" s="10"/>
      <c r="B52" s="10"/>
      <c r="C52" s="25"/>
      <c r="D52" s="26" t="s">
        <v>47</v>
      </c>
      <c r="E52" s="27">
        <v>7473152.7799999993</v>
      </c>
      <c r="F52" s="27"/>
      <c r="G52" s="27">
        <v>1874445.9806148831</v>
      </c>
      <c r="H52" s="27">
        <v>160095.73000000001</v>
      </c>
      <c r="I52" s="27">
        <v>29014.82</v>
      </c>
      <c r="J52" s="27">
        <v>12478.98</v>
      </c>
      <c r="K52" s="27">
        <v>523654.95999999996</v>
      </c>
      <c r="L52" s="27">
        <v>69457.010000000009</v>
      </c>
      <c r="M52" s="27">
        <v>655094.07999999996</v>
      </c>
      <c r="N52" s="27">
        <v>1112037.57</v>
      </c>
      <c r="O52" s="27">
        <v>2840706</v>
      </c>
      <c r="P52" s="27">
        <v>0</v>
      </c>
      <c r="Q52" s="27">
        <f t="shared" si="0"/>
        <v>14750137.910614885</v>
      </c>
    </row>
    <row r="53" spans="1:17" ht="15.75" x14ac:dyDescent="0.25">
      <c r="A53" s="10"/>
      <c r="B53" s="10"/>
      <c r="C53" s="25"/>
      <c r="D53" s="26" t="s">
        <v>48</v>
      </c>
      <c r="E53" s="27">
        <v>7497113.5699999994</v>
      </c>
      <c r="F53" s="27"/>
      <c r="G53" s="27">
        <v>2659766.6215235651</v>
      </c>
      <c r="H53" s="27">
        <v>180738.16</v>
      </c>
      <c r="I53" s="27">
        <v>36167.78</v>
      </c>
      <c r="J53" s="27">
        <v>16697.22</v>
      </c>
      <c r="K53" s="27">
        <v>525847.27</v>
      </c>
      <c r="L53" s="27">
        <v>86580.1</v>
      </c>
      <c r="M53" s="27">
        <v>657194.44999999995</v>
      </c>
      <c r="N53" s="27">
        <v>1115602.9899999998</v>
      </c>
      <c r="O53" s="27">
        <v>2849814</v>
      </c>
      <c r="P53" s="27">
        <v>0</v>
      </c>
      <c r="Q53" s="27">
        <f t="shared" si="0"/>
        <v>15625522.161523564</v>
      </c>
    </row>
    <row r="54" spans="1:17" ht="15.75" x14ac:dyDescent="0.25">
      <c r="A54" s="10"/>
      <c r="B54" s="10"/>
      <c r="C54" s="25"/>
      <c r="D54" s="26" t="s">
        <v>49</v>
      </c>
      <c r="E54" s="27">
        <v>8051075.9399999995</v>
      </c>
      <c r="F54" s="27"/>
      <c r="G54" s="27">
        <v>1500779.7924125153</v>
      </c>
      <c r="H54" s="27">
        <v>181328.10000000003</v>
      </c>
      <c r="I54" s="27">
        <v>33296.519999999997</v>
      </c>
      <c r="J54" s="27">
        <v>19509.39</v>
      </c>
      <c r="K54" s="27">
        <v>564367.13000000012</v>
      </c>
      <c r="L54" s="27">
        <v>79706.740000000005</v>
      </c>
      <c r="M54" s="27">
        <v>705754.6399999999</v>
      </c>
      <c r="N54" s="27">
        <v>1198035.08</v>
      </c>
      <c r="O54" s="27">
        <v>3060387</v>
      </c>
      <c r="P54" s="27">
        <v>0</v>
      </c>
      <c r="Q54" s="27">
        <f t="shared" si="0"/>
        <v>15394240.332412517</v>
      </c>
    </row>
    <row r="55" spans="1:17" ht="15.75" x14ac:dyDescent="0.25">
      <c r="A55" s="10"/>
      <c r="B55" s="10"/>
      <c r="C55" s="25"/>
      <c r="D55" s="26" t="s">
        <v>50</v>
      </c>
      <c r="E55" s="27">
        <v>2972957.33</v>
      </c>
      <c r="F55" s="27"/>
      <c r="G55" s="27">
        <v>1557146.4592500487</v>
      </c>
      <c r="H55" s="27">
        <v>64198.2</v>
      </c>
      <c r="I55" s="27">
        <v>5792.89</v>
      </c>
      <c r="J55" s="27">
        <v>3163.68</v>
      </c>
      <c r="K55" s="27">
        <v>208334.87</v>
      </c>
      <c r="L55" s="27">
        <v>13867.289999999999</v>
      </c>
      <c r="M55" s="27">
        <v>260608.39000000004</v>
      </c>
      <c r="N55" s="27">
        <v>442388.94000000006</v>
      </c>
      <c r="O55" s="27">
        <v>1130085</v>
      </c>
      <c r="P55" s="27">
        <v>1598100</v>
      </c>
      <c r="Q55" s="27">
        <f t="shared" si="0"/>
        <v>8256643.0492500486</v>
      </c>
    </row>
    <row r="56" spans="1:17" ht="15.75" x14ac:dyDescent="0.25">
      <c r="A56" s="10"/>
      <c r="B56" s="10"/>
      <c r="C56" s="25"/>
      <c r="D56" s="26" t="s">
        <v>51</v>
      </c>
      <c r="E56" s="27">
        <v>9062115.8300000001</v>
      </c>
      <c r="F56" s="27"/>
      <c r="G56" s="27">
        <v>2685369.7431739699</v>
      </c>
      <c r="H56" s="27">
        <v>206647.14</v>
      </c>
      <c r="I56" s="27">
        <v>19897.310000000001</v>
      </c>
      <c r="J56" s="27">
        <v>12127.46</v>
      </c>
      <c r="K56" s="27">
        <v>635319.71000000008</v>
      </c>
      <c r="L56" s="27">
        <v>47631.11</v>
      </c>
      <c r="M56" s="27">
        <v>794382.03999999992</v>
      </c>
      <c r="N56" s="27">
        <v>1348482.0799999998</v>
      </c>
      <c r="O56" s="27">
        <v>3444705</v>
      </c>
      <c r="P56" s="27">
        <v>0</v>
      </c>
      <c r="Q56" s="27">
        <f t="shared" si="0"/>
        <v>18256677.423173971</v>
      </c>
    </row>
    <row r="57" spans="1:17" ht="15.75" x14ac:dyDescent="0.25">
      <c r="A57" s="10"/>
      <c r="B57" s="10"/>
      <c r="C57" s="25"/>
      <c r="D57" s="26" t="s">
        <v>52</v>
      </c>
      <c r="E57" s="27">
        <v>4264754.8699999992</v>
      </c>
      <c r="F57" s="27"/>
      <c r="G57" s="27">
        <v>773658.10304045118</v>
      </c>
      <c r="H57" s="27">
        <v>93969.75</v>
      </c>
      <c r="I57" s="27">
        <v>36721.879999999997</v>
      </c>
      <c r="J57" s="27">
        <v>16697.22</v>
      </c>
      <c r="K57" s="27">
        <v>298875.71000000002</v>
      </c>
      <c r="L57" s="27">
        <v>87906.53</v>
      </c>
      <c r="M57" s="27">
        <v>373846.95</v>
      </c>
      <c r="N57" s="27">
        <v>634613.95999999985</v>
      </c>
      <c r="O57" s="27">
        <v>1621125</v>
      </c>
      <c r="P57" s="27">
        <v>0</v>
      </c>
      <c r="Q57" s="27">
        <f t="shared" si="0"/>
        <v>8202169.9730404504</v>
      </c>
    </row>
    <row r="58" spans="1:17" ht="15.75" x14ac:dyDescent="0.25">
      <c r="A58" s="10"/>
      <c r="B58" s="10"/>
      <c r="C58" s="25"/>
      <c r="D58" s="26" t="s">
        <v>53</v>
      </c>
      <c r="E58" s="27">
        <v>4157452.3400000003</v>
      </c>
      <c r="F58" s="27"/>
      <c r="G58" s="27">
        <v>975970.54094527429</v>
      </c>
      <c r="H58" s="27">
        <v>82938.03</v>
      </c>
      <c r="I58" s="27">
        <v>10376.82</v>
      </c>
      <c r="J58" s="27">
        <v>4218.25</v>
      </c>
      <c r="K58" s="27">
        <v>291162.18</v>
      </c>
      <c r="L58" s="27">
        <v>24840.530000000002</v>
      </c>
      <c r="M58" s="27">
        <v>364440.85999999993</v>
      </c>
      <c r="N58" s="27">
        <v>618646.97</v>
      </c>
      <c r="O58" s="27">
        <v>1580337</v>
      </c>
      <c r="P58" s="27">
        <v>2234820</v>
      </c>
      <c r="Q58" s="27">
        <f t="shared" si="0"/>
        <v>10345203.520945275</v>
      </c>
    </row>
    <row r="59" spans="1:17" ht="15.75" x14ac:dyDescent="0.25">
      <c r="A59" s="10"/>
      <c r="B59" s="10"/>
      <c r="C59" s="25"/>
      <c r="D59" s="26" t="s">
        <v>54</v>
      </c>
      <c r="E59" s="27">
        <v>10374748.789999999</v>
      </c>
      <c r="F59" s="27"/>
      <c r="G59" s="27">
        <v>1849228.2522407323</v>
      </c>
      <c r="H59" s="27">
        <v>232463.25999999998</v>
      </c>
      <c r="I59" s="27">
        <v>53294.58</v>
      </c>
      <c r="J59" s="27">
        <v>22145.79</v>
      </c>
      <c r="K59" s="27">
        <v>727200.64</v>
      </c>
      <c r="L59" s="27">
        <v>127579.01999999999</v>
      </c>
      <c r="M59" s="27">
        <v>909447.04000000015</v>
      </c>
      <c r="N59" s="27">
        <v>1543807.6599999997</v>
      </c>
      <c r="O59" s="27">
        <v>3943665</v>
      </c>
      <c r="P59" s="27">
        <v>0</v>
      </c>
      <c r="Q59" s="27">
        <f t="shared" si="0"/>
        <v>19783580.032240734</v>
      </c>
    </row>
    <row r="60" spans="1:17" ht="15.75" x14ac:dyDescent="0.25">
      <c r="A60" s="10"/>
      <c r="B60" s="10"/>
      <c r="C60" s="25"/>
      <c r="D60" s="26" t="s">
        <v>55</v>
      </c>
      <c r="E60" s="27">
        <v>7706509.7899999991</v>
      </c>
      <c r="F60" s="27"/>
      <c r="G60" s="27">
        <v>1110346.5687674843</v>
      </c>
      <c r="H60" s="27">
        <v>173102.25999999995</v>
      </c>
      <c r="I60" s="27">
        <v>31029.74</v>
      </c>
      <c r="J60" s="27">
        <v>12654.74</v>
      </c>
      <c r="K60" s="27">
        <v>540204.87</v>
      </c>
      <c r="L60" s="27">
        <v>74280.41</v>
      </c>
      <c r="M60" s="27">
        <v>675550.07000000007</v>
      </c>
      <c r="N60" s="27">
        <v>1146762.1199999996</v>
      </c>
      <c r="O60" s="27">
        <v>2929410</v>
      </c>
      <c r="P60" s="27">
        <v>0</v>
      </c>
      <c r="Q60" s="27">
        <f t="shared" si="0"/>
        <v>14399850.568767482</v>
      </c>
    </row>
    <row r="61" spans="1:17" ht="15.75" x14ac:dyDescent="0.25">
      <c r="A61" s="10"/>
      <c r="B61" s="10"/>
      <c r="C61" s="25"/>
      <c r="D61" s="26" t="s">
        <v>56</v>
      </c>
      <c r="E61" s="27">
        <v>8985545.5800000001</v>
      </c>
      <c r="F61" s="27"/>
      <c r="G61" s="27">
        <v>2799520.2785957018</v>
      </c>
      <c r="H61" s="27">
        <v>196330.5</v>
      </c>
      <c r="I61" s="27">
        <v>30223.77</v>
      </c>
      <c r="J61" s="27">
        <v>12654.74</v>
      </c>
      <c r="K61" s="27">
        <v>629732.01</v>
      </c>
      <c r="L61" s="27">
        <v>72351.049999999988</v>
      </c>
      <c r="M61" s="27">
        <v>787669.93</v>
      </c>
      <c r="N61" s="27">
        <v>1337088.1100000003</v>
      </c>
      <c r="O61" s="27">
        <v>3415599</v>
      </c>
      <c r="P61" s="27">
        <v>4830140</v>
      </c>
      <c r="Q61" s="27">
        <f t="shared" si="0"/>
        <v>23096854.968595702</v>
      </c>
    </row>
    <row r="62" spans="1:17" ht="15.75" x14ac:dyDescent="0.25">
      <c r="A62" s="10"/>
      <c r="B62" s="10"/>
      <c r="C62" s="25"/>
      <c r="D62" s="26" t="s">
        <v>57</v>
      </c>
      <c r="E62" s="27">
        <v>59064056.169999994</v>
      </c>
      <c r="F62" s="27"/>
      <c r="G62" s="27">
        <v>4645199.3498663064</v>
      </c>
      <c r="H62" s="27">
        <v>1341230.28</v>
      </c>
      <c r="I62" s="27">
        <v>1662559.48</v>
      </c>
      <c r="J62" s="27">
        <v>696362.05999999994</v>
      </c>
      <c r="K62" s="27">
        <v>4139864.7</v>
      </c>
      <c r="L62" s="27">
        <v>3979910.71</v>
      </c>
      <c r="M62" s="27">
        <v>5177535.91</v>
      </c>
      <c r="N62" s="27">
        <v>8788988.2400000002</v>
      </c>
      <c r="O62" s="27">
        <v>22451517</v>
      </c>
      <c r="P62" s="27">
        <v>0</v>
      </c>
      <c r="Q62" s="27">
        <f t="shared" si="0"/>
        <v>111947223.89986628</v>
      </c>
    </row>
    <row r="63" spans="1:17" ht="15.75" x14ac:dyDescent="0.25">
      <c r="A63" s="10"/>
      <c r="B63" s="10"/>
      <c r="C63" s="25"/>
      <c r="D63" s="26" t="s">
        <v>58</v>
      </c>
      <c r="E63" s="27">
        <v>8390433.1999999993</v>
      </c>
      <c r="F63" s="27"/>
      <c r="G63" s="27">
        <v>620466.42941515194</v>
      </c>
      <c r="H63" s="27">
        <v>204503.99</v>
      </c>
      <c r="I63" s="27">
        <v>296797.46000000002</v>
      </c>
      <c r="J63" s="27">
        <v>54472.220308095872</v>
      </c>
      <c r="K63" s="27">
        <v>588181.9</v>
      </c>
      <c r="L63" s="27">
        <v>710487.30999999994</v>
      </c>
      <c r="M63" s="27">
        <v>735502.57</v>
      </c>
      <c r="N63" s="27">
        <v>1248532.7899999998</v>
      </c>
      <c r="O63" s="27">
        <v>3189384</v>
      </c>
      <c r="P63" s="27">
        <v>0</v>
      </c>
      <c r="Q63" s="27">
        <f t="shared" si="0"/>
        <v>16038761.869723247</v>
      </c>
    </row>
    <row r="64" spans="1:17" ht="15.75" x14ac:dyDescent="0.25">
      <c r="A64" s="10"/>
      <c r="B64" s="10"/>
      <c r="C64" s="25"/>
      <c r="D64" s="26" t="s">
        <v>59</v>
      </c>
      <c r="E64" s="27">
        <v>48972669.280000001</v>
      </c>
      <c r="F64" s="27"/>
      <c r="G64" s="27">
        <v>607396.71</v>
      </c>
      <c r="H64" s="27">
        <v>959534.04</v>
      </c>
      <c r="I64" s="27">
        <v>1330803.18</v>
      </c>
      <c r="J64" s="27">
        <v>0</v>
      </c>
      <c r="K64" s="27">
        <v>3432183.6100000003</v>
      </c>
      <c r="L64" s="27">
        <v>3185737.3400000003</v>
      </c>
      <c r="M64" s="27">
        <v>4292928.21</v>
      </c>
      <c r="N64" s="27">
        <v>7287345.9199999981</v>
      </c>
      <c r="O64" s="27">
        <v>18615564</v>
      </c>
      <c r="P64" s="27">
        <v>26325040</v>
      </c>
      <c r="Q64" s="27">
        <f t="shared" si="0"/>
        <v>115009202.29000001</v>
      </c>
    </row>
    <row r="65" spans="1:17" ht="15.75" x14ac:dyDescent="0.25">
      <c r="A65" s="10"/>
      <c r="B65" s="10"/>
      <c r="C65" s="25"/>
      <c r="D65" s="26" t="s">
        <v>60</v>
      </c>
      <c r="E65" s="27">
        <v>8518310.7400000002</v>
      </c>
      <c r="F65" s="27"/>
      <c r="G65" s="27">
        <v>2286406.3315930651</v>
      </c>
      <c r="H65" s="27">
        <v>189081.25999999998</v>
      </c>
      <c r="I65" s="27">
        <v>46897.22</v>
      </c>
      <c r="J65" s="27">
        <v>20388.189999999999</v>
      </c>
      <c r="K65" s="27">
        <v>597055.06999999995</v>
      </c>
      <c r="L65" s="27">
        <v>112264.72</v>
      </c>
      <c r="M65" s="27">
        <v>746712.28</v>
      </c>
      <c r="N65" s="27">
        <v>1267561.51</v>
      </c>
      <c r="O65" s="27">
        <v>3237993</v>
      </c>
      <c r="P65" s="27">
        <v>0</v>
      </c>
      <c r="Q65" s="27">
        <f t="shared" si="0"/>
        <v>17022670.321593065</v>
      </c>
    </row>
    <row r="66" spans="1:17" ht="15.75" x14ac:dyDescent="0.25">
      <c r="A66" s="10"/>
      <c r="B66" s="10"/>
      <c r="C66" s="25"/>
      <c r="D66" s="26" t="s">
        <v>61</v>
      </c>
      <c r="E66" s="27">
        <v>19990045.770000003</v>
      </c>
      <c r="F66" s="27"/>
      <c r="G66" s="27">
        <v>8772171.5015916899</v>
      </c>
      <c r="H66" s="27">
        <v>447771.71</v>
      </c>
      <c r="I66" s="27">
        <v>85835.520000000004</v>
      </c>
      <c r="J66" s="27">
        <v>34800.53</v>
      </c>
      <c r="K66" s="27">
        <v>1401203.39</v>
      </c>
      <c r="L66" s="27">
        <v>205476.98</v>
      </c>
      <c r="M66" s="27">
        <v>1752320.8499999999</v>
      </c>
      <c r="N66" s="27">
        <v>2974605.6800000011</v>
      </c>
      <c r="O66" s="27">
        <v>7598646</v>
      </c>
      <c r="P66" s="27">
        <v>0</v>
      </c>
      <c r="Q66" s="27">
        <f t="shared" si="0"/>
        <v>43262877.931591697</v>
      </c>
    </row>
    <row r="67" spans="1:17" ht="15.75" x14ac:dyDescent="0.25">
      <c r="A67" s="10"/>
      <c r="B67" s="10"/>
      <c r="C67" s="25"/>
      <c r="D67" s="26" t="s">
        <v>62</v>
      </c>
      <c r="E67" s="27">
        <v>8357617.3900000006</v>
      </c>
      <c r="F67" s="27"/>
      <c r="G67" s="27">
        <v>2084060.5767549814</v>
      </c>
      <c r="H67" s="27">
        <v>191421.96000000002</v>
      </c>
      <c r="I67" s="27">
        <v>18688.36</v>
      </c>
      <c r="J67" s="27">
        <v>13357.78</v>
      </c>
      <c r="K67" s="27">
        <v>585954.06999999995</v>
      </c>
      <c r="L67" s="27">
        <v>44737.07</v>
      </c>
      <c r="M67" s="27">
        <v>732625.94</v>
      </c>
      <c r="N67" s="27">
        <v>1243649.6499999999</v>
      </c>
      <c r="O67" s="27">
        <v>3176910</v>
      </c>
      <c r="P67" s="27">
        <v>4492600</v>
      </c>
      <c r="Q67" s="27">
        <f t="shared" si="0"/>
        <v>20941622.796754982</v>
      </c>
    </row>
    <row r="68" spans="1:17" ht="15.75" x14ac:dyDescent="0.25">
      <c r="A68" s="10"/>
      <c r="B68" s="10"/>
      <c r="C68" s="25"/>
      <c r="D68" s="26" t="s">
        <v>63</v>
      </c>
      <c r="E68" s="27">
        <v>5363564.1199999992</v>
      </c>
      <c r="F68" s="27"/>
      <c r="G68" s="27">
        <v>1420497.6586154331</v>
      </c>
      <c r="H68" s="27">
        <v>118511.12</v>
      </c>
      <c r="I68" s="27">
        <v>18285.38</v>
      </c>
      <c r="J68" s="27">
        <v>10721.38</v>
      </c>
      <c r="K68" s="27">
        <v>375924.17000000004</v>
      </c>
      <c r="L68" s="27">
        <v>43772.38</v>
      </c>
      <c r="M68" s="27">
        <v>470168.22000000009</v>
      </c>
      <c r="N68" s="27">
        <v>798121.59000000008</v>
      </c>
      <c r="O68" s="27">
        <v>2038806</v>
      </c>
      <c r="P68" s="27">
        <v>0</v>
      </c>
      <c r="Q68" s="27">
        <f t="shared" si="0"/>
        <v>10658372.018615432</v>
      </c>
    </row>
    <row r="69" spans="1:17" ht="15.75" x14ac:dyDescent="0.25">
      <c r="A69" s="10"/>
      <c r="B69" s="10"/>
      <c r="C69" s="25"/>
      <c r="D69" s="26" t="s">
        <v>64</v>
      </c>
      <c r="E69" s="27">
        <v>21848567.400000002</v>
      </c>
      <c r="F69" s="27"/>
      <c r="G69" s="27">
        <v>191808.08</v>
      </c>
      <c r="H69" s="27">
        <v>406386.27</v>
      </c>
      <c r="I69" s="27">
        <v>491337.83</v>
      </c>
      <c r="J69" s="27">
        <v>231807.27255072951</v>
      </c>
      <c r="K69" s="27">
        <v>1530611.45</v>
      </c>
      <c r="L69" s="27">
        <v>1176186.9200000002</v>
      </c>
      <c r="M69" s="27">
        <v>1915238.2400000002</v>
      </c>
      <c r="N69" s="27">
        <v>3251161.6700000013</v>
      </c>
      <c r="O69" s="27">
        <v>8305110</v>
      </c>
      <c r="P69" s="27">
        <v>11744600.000000002</v>
      </c>
      <c r="Q69" s="27">
        <f t="shared" si="0"/>
        <v>51092815.132550731</v>
      </c>
    </row>
    <row r="70" spans="1:17" ht="15.75" x14ac:dyDescent="0.25">
      <c r="A70" s="10"/>
      <c r="B70" s="10"/>
      <c r="C70" s="25"/>
      <c r="D70" s="26" t="s">
        <v>65</v>
      </c>
      <c r="E70" s="27">
        <v>14533243</v>
      </c>
      <c r="F70" s="27"/>
      <c r="G70" s="27">
        <v>185899.93000000002</v>
      </c>
      <c r="H70" s="27">
        <v>331572.73</v>
      </c>
      <c r="I70" s="27">
        <v>433308.18</v>
      </c>
      <c r="J70" s="27">
        <v>166489.2019099475</v>
      </c>
      <c r="K70" s="27">
        <v>1018633.25</v>
      </c>
      <c r="L70" s="27">
        <v>1037272.89</v>
      </c>
      <c r="M70" s="27">
        <v>1273979.2800000003</v>
      </c>
      <c r="N70" s="27">
        <v>2162609.6399999997</v>
      </c>
      <c r="O70" s="27">
        <v>5524398</v>
      </c>
      <c r="P70" s="27">
        <v>0</v>
      </c>
      <c r="Q70" s="27">
        <f t="shared" si="0"/>
        <v>26667406.10190995</v>
      </c>
    </row>
    <row r="71" spans="1:17" ht="15.75" x14ac:dyDescent="0.25">
      <c r="A71" s="10"/>
      <c r="B71" s="10"/>
      <c r="C71" s="25"/>
      <c r="D71" s="26" t="s">
        <v>66</v>
      </c>
      <c r="E71" s="27">
        <v>38067918.799999997</v>
      </c>
      <c r="F71" s="27"/>
      <c r="G71" s="27">
        <v>142820.53219096499</v>
      </c>
      <c r="H71" s="27">
        <v>876163.04</v>
      </c>
      <c r="I71" s="27">
        <v>1278818.28</v>
      </c>
      <c r="J71" s="27">
        <v>175080.84315046365</v>
      </c>
      <c r="K71" s="27">
        <v>2668029.7499999995</v>
      </c>
      <c r="L71" s="27">
        <v>3061293.54</v>
      </c>
      <c r="M71" s="27">
        <v>3337021.33</v>
      </c>
      <c r="N71" s="27">
        <v>5664671.6899999976</v>
      </c>
      <c r="O71" s="27">
        <v>14470434</v>
      </c>
      <c r="P71" s="27">
        <v>20463240</v>
      </c>
      <c r="Q71" s="27">
        <f t="shared" si="0"/>
        <v>90205491.805341423</v>
      </c>
    </row>
    <row r="72" spans="1:17" ht="15.75" x14ac:dyDescent="0.25">
      <c r="A72" s="10"/>
      <c r="B72" s="10"/>
      <c r="C72" s="25"/>
      <c r="D72" s="26" t="s">
        <v>67</v>
      </c>
      <c r="E72" s="27">
        <v>10391156.73</v>
      </c>
      <c r="F72" s="27"/>
      <c r="G72" s="27">
        <v>3282688.1130602444</v>
      </c>
      <c r="H72" s="27">
        <v>236133.68999999997</v>
      </c>
      <c r="I72" s="27">
        <v>284002.73</v>
      </c>
      <c r="J72" s="27">
        <v>101589.42</v>
      </c>
      <c r="K72" s="27">
        <v>728347.50999999989</v>
      </c>
      <c r="L72" s="27">
        <v>679858.71</v>
      </c>
      <c r="M72" s="27">
        <v>910885.36</v>
      </c>
      <c r="N72" s="27">
        <v>1546249.1599999997</v>
      </c>
      <c r="O72" s="27">
        <v>3949902</v>
      </c>
      <c r="P72" s="27">
        <v>5585720</v>
      </c>
      <c r="Q72" s="27">
        <f t="shared" si="0"/>
        <v>27696533.423060242</v>
      </c>
    </row>
    <row r="73" spans="1:17" ht="15.75" x14ac:dyDescent="0.25">
      <c r="A73" s="10"/>
      <c r="B73" s="10"/>
      <c r="C73" s="25"/>
      <c r="D73" s="26" t="s">
        <v>68</v>
      </c>
      <c r="E73" s="27">
        <v>35519223.100000001</v>
      </c>
      <c r="F73" s="27"/>
      <c r="G73" s="27">
        <v>706297.94</v>
      </c>
      <c r="H73" s="27">
        <v>317256.79000000004</v>
      </c>
      <c r="I73" s="27">
        <v>178824</v>
      </c>
      <c r="J73" s="27">
        <v>78389.070000000007</v>
      </c>
      <c r="K73" s="27">
        <v>2489742.3000000003</v>
      </c>
      <c r="L73" s="27">
        <v>428077.05000000005</v>
      </c>
      <c r="M73" s="27">
        <v>3113603.47</v>
      </c>
      <c r="N73" s="27">
        <v>5285414.66</v>
      </c>
      <c r="O73" s="27">
        <v>13501620</v>
      </c>
      <c r="P73" s="27">
        <v>0</v>
      </c>
      <c r="Q73" s="27">
        <f t="shared" si="0"/>
        <v>61618448.379999995</v>
      </c>
    </row>
    <row r="74" spans="1:17" ht="15.75" x14ac:dyDescent="0.25">
      <c r="A74" s="10"/>
      <c r="B74" s="10"/>
      <c r="C74" s="25"/>
      <c r="D74" s="26" t="s">
        <v>69</v>
      </c>
      <c r="E74" s="27">
        <v>207581705.50000003</v>
      </c>
      <c r="F74" s="27"/>
      <c r="G74" s="27">
        <v>1843646.4954624563</v>
      </c>
      <c r="H74" s="27">
        <v>4335543.43</v>
      </c>
      <c r="I74" s="27">
        <v>5203275.37</v>
      </c>
      <c r="J74" s="27">
        <v>0</v>
      </c>
      <c r="K74" s="27">
        <v>14552460.759999998</v>
      </c>
      <c r="L74" s="27">
        <v>12455836.27</v>
      </c>
      <c r="M74" s="27">
        <v>18196544.809999995</v>
      </c>
      <c r="N74" s="27">
        <v>30889059.829999994</v>
      </c>
      <c r="O74" s="27">
        <v>78906267</v>
      </c>
      <c r="P74" s="27">
        <v>0</v>
      </c>
      <c r="Q74" s="27">
        <f t="shared" si="0"/>
        <v>373964339.46546251</v>
      </c>
    </row>
    <row r="75" spans="1:17" ht="15.75" x14ac:dyDescent="0.25">
      <c r="A75" s="10"/>
      <c r="B75" s="10"/>
      <c r="C75" s="25"/>
      <c r="D75" s="26" t="s">
        <v>70</v>
      </c>
      <c r="E75" s="27">
        <v>74306225.220000014</v>
      </c>
      <c r="F75" s="27"/>
      <c r="G75" s="27">
        <v>2949932.8231559712</v>
      </c>
      <c r="H75" s="27">
        <v>1498513.6600000001</v>
      </c>
      <c r="I75" s="27">
        <v>1931299.21</v>
      </c>
      <c r="J75" s="27">
        <v>548242.71750521974</v>
      </c>
      <c r="K75" s="27">
        <v>5208433.87</v>
      </c>
      <c r="L75" s="27">
        <v>4623232.13</v>
      </c>
      <c r="M75" s="27">
        <v>6513659.5</v>
      </c>
      <c r="N75" s="27">
        <v>11057089.100000003</v>
      </c>
      <c r="O75" s="27">
        <v>28245393</v>
      </c>
      <c r="P75" s="27">
        <v>0</v>
      </c>
      <c r="Q75" s="27">
        <f t="shared" ref="Q75:Q138" si="1">SUM(E75:P75)</f>
        <v>136882021.23066121</v>
      </c>
    </row>
    <row r="76" spans="1:17" ht="15.75" x14ac:dyDescent="0.25">
      <c r="A76" s="10"/>
      <c r="B76" s="10"/>
      <c r="C76" s="25"/>
      <c r="D76" s="26" t="s">
        <v>71</v>
      </c>
      <c r="E76" s="27">
        <v>47538409.400000006</v>
      </c>
      <c r="F76" s="27"/>
      <c r="G76" s="27">
        <v>527412.16</v>
      </c>
      <c r="H76" s="27">
        <v>945870.93</v>
      </c>
      <c r="I76" s="27">
        <v>1402181.66</v>
      </c>
      <c r="J76" s="27">
        <v>1325532.9698080746</v>
      </c>
      <c r="K76" s="27">
        <v>3332192.01</v>
      </c>
      <c r="L76" s="27">
        <v>3356606.4</v>
      </c>
      <c r="M76" s="27">
        <v>4167201.4400000004</v>
      </c>
      <c r="N76" s="27">
        <v>7073921.8499999987</v>
      </c>
      <c r="O76" s="27">
        <v>18070371</v>
      </c>
      <c r="P76" s="27">
        <v>25554060.000000004</v>
      </c>
      <c r="Q76" s="27">
        <f t="shared" si="1"/>
        <v>113293759.81980807</v>
      </c>
    </row>
    <row r="77" spans="1:17" ht="15.75" x14ac:dyDescent="0.25">
      <c r="A77" s="10"/>
      <c r="B77" s="10"/>
      <c r="C77" s="25"/>
      <c r="D77" s="26" t="s">
        <v>72</v>
      </c>
      <c r="E77" s="27">
        <v>7861733.8200000012</v>
      </c>
      <c r="F77" s="27"/>
      <c r="G77" s="27">
        <v>2053844.5145326068</v>
      </c>
      <c r="H77" s="27">
        <v>177856.27000000002</v>
      </c>
      <c r="I77" s="27">
        <v>25488.71</v>
      </c>
      <c r="J77" s="27">
        <v>11424.42</v>
      </c>
      <c r="K77" s="27">
        <v>551124.17000000004</v>
      </c>
      <c r="L77" s="27">
        <v>61016.05</v>
      </c>
      <c r="M77" s="27">
        <v>689156.98</v>
      </c>
      <c r="N77" s="27">
        <v>1169860.0600000003</v>
      </c>
      <c r="O77" s="27">
        <v>2988414</v>
      </c>
      <c r="P77" s="27">
        <v>0</v>
      </c>
      <c r="Q77" s="27">
        <f t="shared" si="1"/>
        <v>15589918.994532609</v>
      </c>
    </row>
    <row r="78" spans="1:17" ht="15.75" x14ac:dyDescent="0.25">
      <c r="A78" s="10"/>
      <c r="B78" s="10"/>
      <c r="C78" s="25"/>
      <c r="D78" s="26" t="s">
        <v>73</v>
      </c>
      <c r="E78" s="27">
        <v>7167392.6600000001</v>
      </c>
      <c r="F78" s="27"/>
      <c r="G78" s="27">
        <v>2760271.9107041149</v>
      </c>
      <c r="H78" s="27">
        <v>160882.47</v>
      </c>
      <c r="I78" s="27">
        <v>45889.760000000002</v>
      </c>
      <c r="J78" s="27">
        <v>26891.32</v>
      </c>
      <c r="K78" s="27">
        <v>502391.67000000004</v>
      </c>
      <c r="L78" s="27">
        <v>109853.01</v>
      </c>
      <c r="M78" s="27">
        <v>628291.22</v>
      </c>
      <c r="N78" s="27">
        <v>1066539.17</v>
      </c>
      <c r="O78" s="27">
        <v>2724480</v>
      </c>
      <c r="P78" s="27">
        <v>0</v>
      </c>
      <c r="Q78" s="27">
        <f t="shared" si="1"/>
        <v>15192883.190704117</v>
      </c>
    </row>
    <row r="79" spans="1:17" ht="15.75" x14ac:dyDescent="0.25">
      <c r="A79" s="10"/>
      <c r="B79" s="10"/>
      <c r="C79" s="25"/>
      <c r="D79" s="26" t="s">
        <v>74</v>
      </c>
      <c r="E79" s="27">
        <v>9080086.4299999997</v>
      </c>
      <c r="F79" s="27"/>
      <c r="G79" s="27">
        <v>2385355.224615158</v>
      </c>
      <c r="H79" s="27">
        <v>199918.86000000002</v>
      </c>
      <c r="I79" s="27">
        <v>53899.06</v>
      </c>
      <c r="J79" s="27">
        <v>18982.11</v>
      </c>
      <c r="K79" s="27">
        <v>636382.81000000006</v>
      </c>
      <c r="L79" s="27">
        <v>129026.04000000001</v>
      </c>
      <c r="M79" s="27">
        <v>795957.34</v>
      </c>
      <c r="N79" s="27">
        <v>1351156.2200000002</v>
      </c>
      <c r="O79" s="27">
        <v>3451536</v>
      </c>
      <c r="P79" s="27">
        <v>4880960</v>
      </c>
      <c r="Q79" s="27">
        <f t="shared" si="1"/>
        <v>22983260.094615158</v>
      </c>
    </row>
    <row r="80" spans="1:17" ht="15.75" x14ac:dyDescent="0.25">
      <c r="A80" s="10"/>
      <c r="B80" s="10"/>
      <c r="C80" s="25"/>
      <c r="D80" s="26" t="s">
        <v>75</v>
      </c>
      <c r="E80" s="27">
        <v>3476914.6399999997</v>
      </c>
      <c r="F80" s="27"/>
      <c r="G80" s="27">
        <v>921267.65016977827</v>
      </c>
      <c r="H80" s="27">
        <v>71079.540000000008</v>
      </c>
      <c r="I80" s="27">
        <v>19141.72</v>
      </c>
      <c r="J80" s="27">
        <v>6327.37</v>
      </c>
      <c r="K80" s="27">
        <v>243548.69</v>
      </c>
      <c r="L80" s="27">
        <v>45822.33</v>
      </c>
      <c r="M80" s="27">
        <v>304785.13</v>
      </c>
      <c r="N80" s="27">
        <v>517379.95000000019</v>
      </c>
      <c r="O80" s="27">
        <v>1321650.0000000002</v>
      </c>
      <c r="P80" s="27">
        <v>0</v>
      </c>
      <c r="Q80" s="27">
        <f t="shared" si="1"/>
        <v>6927917.0201697787</v>
      </c>
    </row>
    <row r="81" spans="1:17" ht="15.75" x14ac:dyDescent="0.25">
      <c r="A81" s="10"/>
      <c r="B81" s="10"/>
      <c r="C81" s="25"/>
      <c r="D81" s="26" t="s">
        <v>76</v>
      </c>
      <c r="E81" s="27">
        <v>15878952.239999998</v>
      </c>
      <c r="F81" s="27"/>
      <c r="G81" s="27">
        <v>5472780.9309571357</v>
      </c>
      <c r="H81" s="27">
        <v>364533.92000000004</v>
      </c>
      <c r="I81" s="27">
        <v>96212.34</v>
      </c>
      <c r="J81" s="27">
        <v>47103.75</v>
      </c>
      <c r="K81" s="27">
        <v>1113259.28</v>
      </c>
      <c r="L81" s="27">
        <v>230317.50999999998</v>
      </c>
      <c r="M81" s="27">
        <v>1391943.7300000002</v>
      </c>
      <c r="N81" s="27">
        <v>2362857.0300000003</v>
      </c>
      <c r="O81" s="27">
        <v>6035931</v>
      </c>
      <c r="P81" s="27">
        <v>8535660</v>
      </c>
      <c r="Q81" s="27">
        <f t="shared" si="1"/>
        <v>41529551.730957136</v>
      </c>
    </row>
    <row r="82" spans="1:17" ht="15.75" x14ac:dyDescent="0.25">
      <c r="A82" s="10"/>
      <c r="B82" s="10"/>
      <c r="C82" s="25"/>
      <c r="D82" s="26" t="s">
        <v>77</v>
      </c>
      <c r="E82" s="27">
        <v>9171762.370000001</v>
      </c>
      <c r="F82" s="27"/>
      <c r="G82" s="27">
        <v>6873602.1137759751</v>
      </c>
      <c r="H82" s="27">
        <v>214130.18000000002</v>
      </c>
      <c r="I82" s="27">
        <v>31130.48</v>
      </c>
      <c r="J82" s="27">
        <v>19685.150000000001</v>
      </c>
      <c r="K82" s="27">
        <v>643117.4</v>
      </c>
      <c r="L82" s="27">
        <v>74521.58</v>
      </c>
      <c r="M82" s="27">
        <v>803993.60999999987</v>
      </c>
      <c r="N82" s="27">
        <v>1364797.9999999995</v>
      </c>
      <c r="O82" s="27">
        <v>3486384</v>
      </c>
      <c r="P82" s="27">
        <v>0</v>
      </c>
      <c r="Q82" s="27">
        <f t="shared" si="1"/>
        <v>22683124.883775976</v>
      </c>
    </row>
    <row r="83" spans="1:17" ht="15.75" x14ac:dyDescent="0.25">
      <c r="A83" s="10"/>
      <c r="B83" s="10"/>
      <c r="C83" s="25"/>
      <c r="D83" s="26" t="s">
        <v>78</v>
      </c>
      <c r="E83" s="27">
        <v>4431438.41</v>
      </c>
      <c r="F83" s="27"/>
      <c r="G83" s="27">
        <v>1595774.1833131434</v>
      </c>
      <c r="H83" s="27">
        <v>101185.21</v>
      </c>
      <c r="I83" s="27">
        <v>80848.59</v>
      </c>
      <c r="J83" s="27">
        <v>40600.620000000003</v>
      </c>
      <c r="K83" s="27">
        <v>310619.68000000005</v>
      </c>
      <c r="L83" s="27">
        <v>193539.06</v>
      </c>
      <c r="M83" s="27">
        <v>388458.35</v>
      </c>
      <c r="N83" s="27">
        <v>659417.23999999976</v>
      </c>
      <c r="O83" s="27">
        <v>1684485</v>
      </c>
      <c r="P83" s="27">
        <v>0</v>
      </c>
      <c r="Q83" s="27">
        <f t="shared" si="1"/>
        <v>9486366.3433131427</v>
      </c>
    </row>
    <row r="84" spans="1:17" ht="15.75" x14ac:dyDescent="0.25">
      <c r="A84" s="10"/>
      <c r="B84" s="10"/>
      <c r="C84" s="25"/>
      <c r="D84" s="26" t="s">
        <v>79</v>
      </c>
      <c r="E84" s="27">
        <v>61589051.549999997</v>
      </c>
      <c r="F84" s="27"/>
      <c r="G84" s="27">
        <v>691157.25999999989</v>
      </c>
      <c r="H84" s="27">
        <v>1248162.4099999999</v>
      </c>
      <c r="I84" s="27">
        <v>2330101.92</v>
      </c>
      <c r="J84" s="27">
        <v>1747955.1892765285</v>
      </c>
      <c r="K84" s="27">
        <v>4316858.87</v>
      </c>
      <c r="L84" s="27">
        <v>5577904.2400000002</v>
      </c>
      <c r="M84" s="27">
        <v>5398876.2000000002</v>
      </c>
      <c r="N84" s="27">
        <v>9164718.410000002</v>
      </c>
      <c r="O84" s="27">
        <v>23411322</v>
      </c>
      <c r="P84" s="27">
        <v>0</v>
      </c>
      <c r="Q84" s="27">
        <f t="shared" si="1"/>
        <v>115476108.04927652</v>
      </c>
    </row>
    <row r="85" spans="1:17" ht="15.75" x14ac:dyDescent="0.25">
      <c r="A85" s="10"/>
      <c r="B85" s="10"/>
      <c r="C85" s="25"/>
      <c r="D85" s="26" t="s">
        <v>80</v>
      </c>
      <c r="E85" s="27">
        <v>24261051.369999997</v>
      </c>
      <c r="F85" s="27"/>
      <c r="G85" s="27">
        <v>1545031.5601206408</v>
      </c>
      <c r="H85" s="27">
        <v>417313.11000000004</v>
      </c>
      <c r="I85" s="27">
        <v>258010.29</v>
      </c>
      <c r="J85" s="27">
        <v>119516.97</v>
      </c>
      <c r="K85" s="27">
        <v>1698887.2</v>
      </c>
      <c r="L85" s="27">
        <v>617636.79999999993</v>
      </c>
      <c r="M85" s="27">
        <v>2126715.83</v>
      </c>
      <c r="N85" s="27">
        <v>3610149.7400000012</v>
      </c>
      <c r="O85" s="27">
        <v>9222147</v>
      </c>
      <c r="P85" s="27">
        <v>0</v>
      </c>
      <c r="Q85" s="27">
        <f t="shared" si="1"/>
        <v>43876459.870120637</v>
      </c>
    </row>
    <row r="86" spans="1:17" ht="15.75" x14ac:dyDescent="0.25">
      <c r="A86" s="10"/>
      <c r="B86" s="10"/>
      <c r="C86" s="25"/>
      <c r="D86" s="26" t="s">
        <v>81</v>
      </c>
      <c r="E86" s="27">
        <v>7132753.7400000002</v>
      </c>
      <c r="F86" s="27"/>
      <c r="G86" s="27">
        <v>1538930.2746151583</v>
      </c>
      <c r="H86" s="27">
        <v>158122.78999999998</v>
      </c>
      <c r="I86" s="27">
        <v>51783.4</v>
      </c>
      <c r="J86" s="27">
        <v>10001.365564249731</v>
      </c>
      <c r="K86" s="27">
        <v>499906.31</v>
      </c>
      <c r="L86" s="27">
        <v>123961.47</v>
      </c>
      <c r="M86" s="27">
        <v>625254.79999999993</v>
      </c>
      <c r="N86" s="27">
        <v>1061384.73</v>
      </c>
      <c r="O86" s="27">
        <v>2711313</v>
      </c>
      <c r="P86" s="27">
        <v>0</v>
      </c>
      <c r="Q86" s="27">
        <f t="shared" si="1"/>
        <v>13913411.880179411</v>
      </c>
    </row>
    <row r="87" spans="1:17" ht="15.75" x14ac:dyDescent="0.25">
      <c r="A87" s="10"/>
      <c r="B87" s="10"/>
      <c r="C87" s="25"/>
      <c r="D87" s="26" t="s">
        <v>82</v>
      </c>
      <c r="E87" s="27">
        <v>7880225.2800000003</v>
      </c>
      <c r="F87" s="27"/>
      <c r="G87" s="27">
        <v>1339261.9588369834</v>
      </c>
      <c r="H87" s="27">
        <v>178462.04</v>
      </c>
      <c r="I87" s="27">
        <v>24481.25</v>
      </c>
      <c r="J87" s="27">
        <v>11424.42</v>
      </c>
      <c r="K87" s="27">
        <v>552421.63</v>
      </c>
      <c r="L87" s="27">
        <v>58604.36</v>
      </c>
      <c r="M87" s="27">
        <v>690777.9</v>
      </c>
      <c r="N87" s="27">
        <v>1172611.68</v>
      </c>
      <c r="O87" s="27">
        <v>2995443</v>
      </c>
      <c r="P87" s="27">
        <v>0</v>
      </c>
      <c r="Q87" s="27">
        <f t="shared" si="1"/>
        <v>14903713.518836983</v>
      </c>
    </row>
    <row r="88" spans="1:17" ht="15.75" x14ac:dyDescent="0.25">
      <c r="A88" s="10"/>
      <c r="B88" s="10"/>
      <c r="C88" s="25"/>
      <c r="D88" s="26" t="s">
        <v>83</v>
      </c>
      <c r="E88" s="27">
        <v>86853329.589999989</v>
      </c>
      <c r="F88" s="27"/>
      <c r="G88" s="27">
        <v>463214.99</v>
      </c>
      <c r="H88" s="27">
        <v>1768841.29</v>
      </c>
      <c r="I88" s="27">
        <v>1461974.36</v>
      </c>
      <c r="J88" s="27">
        <v>271284.6154620329</v>
      </c>
      <c r="K88" s="27">
        <v>6089529.2000000002</v>
      </c>
      <c r="L88" s="27">
        <v>3499740.9</v>
      </c>
      <c r="M88" s="27">
        <v>7613534.5899999999</v>
      </c>
      <c r="N88" s="27">
        <v>12924152.849999996</v>
      </c>
      <c r="O88" s="27">
        <v>33014817</v>
      </c>
      <c r="P88" s="27">
        <v>0</v>
      </c>
      <c r="Q88" s="27">
        <f t="shared" si="1"/>
        <v>153960419.38546205</v>
      </c>
    </row>
    <row r="89" spans="1:17" ht="15.75" x14ac:dyDescent="0.25">
      <c r="A89" s="10"/>
      <c r="B89" s="10"/>
      <c r="C89" s="25"/>
      <c r="D89" s="26" t="s">
        <v>84</v>
      </c>
      <c r="E89" s="27">
        <v>12359585.280000001</v>
      </c>
      <c r="F89" s="27"/>
      <c r="G89" s="27">
        <v>1931456.8143425274</v>
      </c>
      <c r="H89" s="27">
        <v>266039.49</v>
      </c>
      <c r="I89" s="27">
        <v>41507.31</v>
      </c>
      <c r="J89" s="27">
        <v>23903.39</v>
      </c>
      <c r="K89" s="27">
        <v>866071.55</v>
      </c>
      <c r="L89" s="27">
        <v>99362.11</v>
      </c>
      <c r="M89" s="27">
        <v>1083437.1699999997</v>
      </c>
      <c r="N89" s="27">
        <v>1839159.8900000004</v>
      </c>
      <c r="O89" s="27">
        <v>4698144</v>
      </c>
      <c r="P89" s="27">
        <v>0</v>
      </c>
      <c r="Q89" s="27">
        <f t="shared" si="1"/>
        <v>23208667.00434253</v>
      </c>
    </row>
    <row r="90" spans="1:17" ht="15.75" x14ac:dyDescent="0.25">
      <c r="A90" s="10"/>
      <c r="B90" s="10"/>
      <c r="C90" s="25"/>
      <c r="D90" s="26" t="s">
        <v>85</v>
      </c>
      <c r="E90" s="27">
        <v>11924124.509999998</v>
      </c>
      <c r="F90" s="27"/>
      <c r="G90" s="27">
        <v>617754.2050228921</v>
      </c>
      <c r="H90" s="27">
        <v>272592.38</v>
      </c>
      <c r="I90" s="27">
        <v>203708.24</v>
      </c>
      <c r="J90" s="27">
        <v>60988.81</v>
      </c>
      <c r="K90" s="27">
        <v>835775.3</v>
      </c>
      <c r="L90" s="27">
        <v>487646.08</v>
      </c>
      <c r="M90" s="27">
        <v>1045264.8099999999</v>
      </c>
      <c r="N90" s="27">
        <v>1774361.4399999995</v>
      </c>
      <c r="O90" s="27">
        <v>4532616</v>
      </c>
      <c r="P90" s="27">
        <v>0</v>
      </c>
      <c r="Q90" s="27">
        <f t="shared" si="1"/>
        <v>21754831.775022894</v>
      </c>
    </row>
    <row r="91" spans="1:17" ht="15.75" x14ac:dyDescent="0.25">
      <c r="A91" s="10"/>
      <c r="B91" s="10"/>
      <c r="C91" s="25"/>
      <c r="D91" s="26" t="s">
        <v>86</v>
      </c>
      <c r="E91" s="27">
        <v>15342179.1</v>
      </c>
      <c r="F91" s="27"/>
      <c r="G91" s="27">
        <v>1641016.0297902504</v>
      </c>
      <c r="H91" s="27">
        <v>347021.32</v>
      </c>
      <c r="I91" s="27">
        <v>171318.43</v>
      </c>
      <c r="J91" s="27">
        <v>71182.899999999994</v>
      </c>
      <c r="K91" s="27">
        <v>1075421.93</v>
      </c>
      <c r="L91" s="27">
        <v>410109.87</v>
      </c>
      <c r="M91" s="27">
        <v>1344890.36</v>
      </c>
      <c r="N91" s="27">
        <v>2282982.88</v>
      </c>
      <c r="O91" s="27">
        <v>5831892</v>
      </c>
      <c r="P91" s="27">
        <v>0</v>
      </c>
      <c r="Q91" s="27">
        <f t="shared" si="1"/>
        <v>28518014.819790248</v>
      </c>
    </row>
    <row r="92" spans="1:17" ht="15.75" x14ac:dyDescent="0.25">
      <c r="A92" s="10"/>
      <c r="B92" s="10"/>
      <c r="C92" s="25"/>
      <c r="D92" s="26" t="s">
        <v>87</v>
      </c>
      <c r="E92" s="27">
        <v>94008221.110000014</v>
      </c>
      <c r="F92" s="27"/>
      <c r="G92" s="27">
        <v>498494.54701587302</v>
      </c>
      <c r="H92" s="27">
        <v>1852961.9899999998</v>
      </c>
      <c r="I92" s="27">
        <v>2323906.04</v>
      </c>
      <c r="J92" s="27">
        <v>494483.37394970009</v>
      </c>
      <c r="K92" s="27">
        <v>6588580.7700000005</v>
      </c>
      <c r="L92" s="27">
        <v>5563072.2700000005</v>
      </c>
      <c r="M92" s="27">
        <v>8240730.0700000012</v>
      </c>
      <c r="N92" s="27">
        <v>13988831.839999996</v>
      </c>
      <c r="O92" s="27">
        <v>35734545</v>
      </c>
      <c r="P92" s="27">
        <v>0</v>
      </c>
      <c r="Q92" s="27">
        <f t="shared" si="1"/>
        <v>169293827.01096559</v>
      </c>
    </row>
    <row r="93" spans="1:17" ht="15.75" x14ac:dyDescent="0.25">
      <c r="A93" s="10"/>
      <c r="B93" s="10"/>
      <c r="C93" s="25"/>
      <c r="D93" s="26" t="s">
        <v>88</v>
      </c>
      <c r="E93" s="27">
        <v>3287312.0999999996</v>
      </c>
      <c r="F93" s="27"/>
      <c r="G93" s="27">
        <v>2005167.2595804392</v>
      </c>
      <c r="H93" s="27">
        <v>75261.33</v>
      </c>
      <c r="I93" s="27">
        <v>53949.43</v>
      </c>
      <c r="J93" s="27">
        <v>23727.63</v>
      </c>
      <c r="K93" s="27">
        <v>230430.86</v>
      </c>
      <c r="L93" s="27">
        <v>129146.62</v>
      </c>
      <c r="M93" s="27">
        <v>288164.64999999997</v>
      </c>
      <c r="N93" s="27">
        <v>489166.26000000007</v>
      </c>
      <c r="O93" s="27">
        <v>1249578</v>
      </c>
      <c r="P93" s="27">
        <v>0</v>
      </c>
      <c r="Q93" s="27">
        <f t="shared" si="1"/>
        <v>7831904.1395804388</v>
      </c>
    </row>
    <row r="94" spans="1:17" ht="15.75" x14ac:dyDescent="0.25">
      <c r="A94" s="10"/>
      <c r="B94" s="10"/>
      <c r="C94" s="25"/>
      <c r="D94" s="26" t="s">
        <v>89</v>
      </c>
      <c r="E94" s="27">
        <v>4851793.4800000004</v>
      </c>
      <c r="F94" s="27"/>
      <c r="G94" s="27">
        <v>79196.41</v>
      </c>
      <c r="H94" s="27">
        <v>82540.890000000014</v>
      </c>
      <c r="I94" s="27">
        <v>11535.4</v>
      </c>
      <c r="J94" s="27">
        <v>7381.93</v>
      </c>
      <c r="K94" s="27">
        <v>340000.94000000006</v>
      </c>
      <c r="L94" s="27">
        <v>27613.98</v>
      </c>
      <c r="M94" s="27">
        <v>425306.55000000005</v>
      </c>
      <c r="N94" s="27">
        <v>721967.8600000001</v>
      </c>
      <c r="O94" s="27">
        <v>1844271</v>
      </c>
      <c r="P94" s="27">
        <v>0</v>
      </c>
      <c r="Q94" s="27">
        <f t="shared" si="1"/>
        <v>8391608.4400000013</v>
      </c>
    </row>
    <row r="95" spans="1:17" ht="15.75" x14ac:dyDescent="0.25">
      <c r="A95" s="10"/>
      <c r="B95" s="10"/>
      <c r="C95" s="25"/>
      <c r="D95" s="26" t="s">
        <v>90</v>
      </c>
      <c r="E95" s="27">
        <v>45905691.959999993</v>
      </c>
      <c r="F95" s="27"/>
      <c r="G95" s="27">
        <v>424534.50074857695</v>
      </c>
      <c r="H95" s="27">
        <v>972768.38</v>
      </c>
      <c r="I95" s="27">
        <v>1883444.9</v>
      </c>
      <c r="J95" s="27">
        <v>321676.98727846186</v>
      </c>
      <c r="K95" s="27">
        <v>3218223.5300000003</v>
      </c>
      <c r="L95" s="27">
        <v>4508676.3</v>
      </c>
      <c r="M95" s="27">
        <v>4024077.97</v>
      </c>
      <c r="N95" s="27">
        <v>6830966.3500000024</v>
      </c>
      <c r="O95" s="27">
        <v>17449740</v>
      </c>
      <c r="P95" s="27">
        <v>0</v>
      </c>
      <c r="Q95" s="27">
        <f t="shared" si="1"/>
        <v>85539800.878027037</v>
      </c>
    </row>
    <row r="96" spans="1:17" ht="15.75" x14ac:dyDescent="0.25">
      <c r="A96" s="10"/>
      <c r="B96" s="10"/>
      <c r="C96" s="25"/>
      <c r="D96" s="26" t="s">
        <v>91</v>
      </c>
      <c r="E96" s="27">
        <v>32945003.990000002</v>
      </c>
      <c r="F96" s="27"/>
      <c r="G96" s="27">
        <v>603729.69999999984</v>
      </c>
      <c r="H96" s="27">
        <v>661616.02999999991</v>
      </c>
      <c r="I96" s="27">
        <v>851655.6</v>
      </c>
      <c r="J96" s="27">
        <v>411101.25949097495</v>
      </c>
      <c r="K96" s="27">
        <v>2309696.3400000003</v>
      </c>
      <c r="L96" s="27">
        <v>2038732.02</v>
      </c>
      <c r="M96" s="27">
        <v>2887948.2699999991</v>
      </c>
      <c r="N96" s="27">
        <v>4902359.7100000009</v>
      </c>
      <c r="O96" s="27">
        <v>12523104</v>
      </c>
      <c r="P96" s="27">
        <v>17709440</v>
      </c>
      <c r="Q96" s="27">
        <f t="shared" si="1"/>
        <v>77844386.919490978</v>
      </c>
    </row>
    <row r="97" spans="1:17" ht="15.75" x14ac:dyDescent="0.25">
      <c r="A97" s="10"/>
      <c r="B97" s="10"/>
      <c r="C97" s="25"/>
      <c r="D97" s="26" t="s">
        <v>92</v>
      </c>
      <c r="E97" s="27">
        <v>5795378.6600000011</v>
      </c>
      <c r="F97" s="27"/>
      <c r="G97" s="27">
        <v>1553312.0731099506</v>
      </c>
      <c r="H97" s="27">
        <v>125813.1</v>
      </c>
      <c r="I97" s="27">
        <v>41759.18</v>
      </c>
      <c r="J97" s="27">
        <v>19157.87</v>
      </c>
      <c r="K97" s="27">
        <v>406109.56</v>
      </c>
      <c r="L97" s="27">
        <v>99965.040000000008</v>
      </c>
      <c r="M97" s="27">
        <v>508020.93000000005</v>
      </c>
      <c r="N97" s="27">
        <v>862377.42999999982</v>
      </c>
      <c r="O97" s="27">
        <v>2202948</v>
      </c>
      <c r="P97" s="27">
        <v>0</v>
      </c>
      <c r="Q97" s="27">
        <f t="shared" si="1"/>
        <v>11614841.84310995</v>
      </c>
    </row>
    <row r="98" spans="1:17" ht="15.75" x14ac:dyDescent="0.25">
      <c r="A98" s="10"/>
      <c r="B98" s="10"/>
      <c r="C98" s="25"/>
      <c r="D98" s="26" t="s">
        <v>93</v>
      </c>
      <c r="E98" s="27">
        <v>21579790.169999998</v>
      </c>
      <c r="F98" s="27"/>
      <c r="G98" s="27">
        <v>3851860.7027415317</v>
      </c>
      <c r="H98" s="27">
        <v>204469.17</v>
      </c>
      <c r="I98" s="27">
        <v>234032.76</v>
      </c>
      <c r="J98" s="27">
        <v>104577.35</v>
      </c>
      <c r="K98" s="27">
        <v>1513023.3000000003</v>
      </c>
      <c r="L98" s="27">
        <v>560238.29999999993</v>
      </c>
      <c r="M98" s="27">
        <v>1891677.33</v>
      </c>
      <c r="N98" s="27">
        <v>3211166.5099999993</v>
      </c>
      <c r="O98" s="27">
        <v>8202942</v>
      </c>
      <c r="P98" s="27">
        <v>0</v>
      </c>
      <c r="Q98" s="27">
        <f t="shared" si="1"/>
        <v>41353777.592741534</v>
      </c>
    </row>
    <row r="99" spans="1:17" ht="15.75" x14ac:dyDescent="0.25">
      <c r="A99" s="10"/>
      <c r="B99" s="10"/>
      <c r="C99" s="25"/>
      <c r="D99" s="26" t="s">
        <v>94</v>
      </c>
      <c r="E99" s="27">
        <v>10149205.109999999</v>
      </c>
      <c r="F99" s="27"/>
      <c r="G99" s="27">
        <v>5294917.9310200168</v>
      </c>
      <c r="H99" s="27">
        <v>232219.75</v>
      </c>
      <c r="I99" s="27">
        <v>108049.99</v>
      </c>
      <c r="J99" s="27">
        <v>53606.879999999997</v>
      </c>
      <c r="K99" s="27">
        <v>711495.15999999992</v>
      </c>
      <c r="L99" s="27">
        <v>258655.01</v>
      </c>
      <c r="M99" s="27">
        <v>889675.92999999993</v>
      </c>
      <c r="N99" s="27">
        <v>1510245.6999999997</v>
      </c>
      <c r="O99" s="27">
        <v>3857931</v>
      </c>
      <c r="P99" s="27">
        <v>5455660</v>
      </c>
      <c r="Q99" s="27">
        <f t="shared" si="1"/>
        <v>28521662.461020019</v>
      </c>
    </row>
    <row r="100" spans="1:17" ht="15.75" x14ac:dyDescent="0.25">
      <c r="A100" s="10"/>
      <c r="B100" s="10"/>
      <c r="C100" s="25"/>
      <c r="D100" s="26" t="s">
        <v>95</v>
      </c>
      <c r="E100" s="27">
        <v>27926526.84</v>
      </c>
      <c r="F100" s="27"/>
      <c r="G100" s="27">
        <v>5504446.7803540537</v>
      </c>
      <c r="H100" s="27">
        <v>546067.18000000005</v>
      </c>
      <c r="I100" s="27">
        <v>251260.31</v>
      </c>
      <c r="J100" s="27">
        <v>125668.58</v>
      </c>
      <c r="K100" s="27">
        <v>1957632.2000000002</v>
      </c>
      <c r="L100" s="27">
        <v>601478.40000000002</v>
      </c>
      <c r="M100" s="27">
        <v>2448030.19</v>
      </c>
      <c r="N100" s="27">
        <v>4155588.5599999991</v>
      </c>
      <c r="O100" s="27">
        <v>10615473</v>
      </c>
      <c r="P100" s="27">
        <v>0</v>
      </c>
      <c r="Q100" s="27">
        <f t="shared" si="1"/>
        <v>54132172.040354058</v>
      </c>
    </row>
    <row r="101" spans="1:17" ht="15.75" x14ac:dyDescent="0.25">
      <c r="A101" s="10"/>
      <c r="B101" s="10"/>
      <c r="C101" s="25"/>
      <c r="D101" s="26" t="s">
        <v>96</v>
      </c>
      <c r="E101" s="27">
        <v>19398319.18</v>
      </c>
      <c r="F101" s="27"/>
      <c r="G101" s="27">
        <v>3008155.9089183444</v>
      </c>
      <c r="H101" s="27">
        <v>440688.54000000004</v>
      </c>
      <c r="I101" s="27">
        <v>93139.59</v>
      </c>
      <c r="J101" s="27">
        <v>33921.730000000003</v>
      </c>
      <c r="K101" s="27">
        <v>1359846.43</v>
      </c>
      <c r="L101" s="27">
        <v>222961.82</v>
      </c>
      <c r="M101" s="27">
        <v>1700450.2699999996</v>
      </c>
      <c r="N101" s="27">
        <v>2886554.1599999997</v>
      </c>
      <c r="O101" s="27">
        <v>7373718</v>
      </c>
      <c r="P101" s="27">
        <v>0</v>
      </c>
      <c r="Q101" s="27">
        <f t="shared" si="1"/>
        <v>36517755.628918342</v>
      </c>
    </row>
    <row r="102" spans="1:17" ht="15.75" x14ac:dyDescent="0.25">
      <c r="A102" s="10"/>
      <c r="B102" s="10"/>
      <c r="C102" s="25"/>
      <c r="D102" s="26" t="s">
        <v>97</v>
      </c>
      <c r="E102" s="27">
        <v>18292998.869999997</v>
      </c>
      <c r="F102" s="27"/>
      <c r="G102" s="27">
        <v>4923498.3020872455</v>
      </c>
      <c r="H102" s="27">
        <v>391476.09</v>
      </c>
      <c r="I102" s="27">
        <v>104574.26</v>
      </c>
      <c r="J102" s="27">
        <v>44818.86</v>
      </c>
      <c r="K102" s="27">
        <v>1281773.7200000002</v>
      </c>
      <c r="L102" s="27">
        <v>250334.64</v>
      </c>
      <c r="M102" s="27">
        <v>1603558.2799999998</v>
      </c>
      <c r="N102" s="27">
        <v>2722077.5900000008</v>
      </c>
      <c r="O102" s="27">
        <v>6953562</v>
      </c>
      <c r="P102" s="27">
        <v>0</v>
      </c>
      <c r="Q102" s="27">
        <f t="shared" si="1"/>
        <v>36568672.61208725</v>
      </c>
    </row>
    <row r="103" spans="1:17" ht="15.75" x14ac:dyDescent="0.25">
      <c r="A103" s="10"/>
      <c r="B103" s="10"/>
      <c r="C103" s="25"/>
      <c r="D103" s="26" t="s">
        <v>98</v>
      </c>
      <c r="E103" s="27">
        <v>3456339.6400000006</v>
      </c>
      <c r="F103" s="27"/>
      <c r="G103" s="27">
        <v>1301838.7046348902</v>
      </c>
      <c r="H103" s="27">
        <v>77363.72</v>
      </c>
      <c r="I103" s="27">
        <v>12492.49</v>
      </c>
      <c r="J103" s="27">
        <v>6678.89</v>
      </c>
      <c r="K103" s="27">
        <v>242274.85</v>
      </c>
      <c r="L103" s="27">
        <v>29905.1</v>
      </c>
      <c r="M103" s="27">
        <v>302981.52</v>
      </c>
      <c r="N103" s="27">
        <v>514318.33999999985</v>
      </c>
      <c r="O103" s="27">
        <v>1313829</v>
      </c>
      <c r="P103" s="27">
        <v>1857940</v>
      </c>
      <c r="Q103" s="27">
        <f t="shared" si="1"/>
        <v>9115962.2546348888</v>
      </c>
    </row>
    <row r="104" spans="1:17" ht="15.75" x14ac:dyDescent="0.25">
      <c r="A104" s="10"/>
      <c r="B104" s="10"/>
      <c r="C104" s="25"/>
      <c r="D104" s="26" t="s">
        <v>99</v>
      </c>
      <c r="E104" s="27">
        <v>11756399.199999999</v>
      </c>
      <c r="F104" s="27"/>
      <c r="G104" s="27">
        <v>7335110.8413386066</v>
      </c>
      <c r="H104" s="27">
        <v>232718.97</v>
      </c>
      <c r="I104" s="27">
        <v>241890.94</v>
      </c>
      <c r="J104" s="27">
        <v>117583.61</v>
      </c>
      <c r="K104" s="27">
        <v>824063.4</v>
      </c>
      <c r="L104" s="27">
        <v>579049.57000000007</v>
      </c>
      <c r="M104" s="27">
        <v>1030562.06</v>
      </c>
      <c r="N104" s="27">
        <v>1749403.1499999997</v>
      </c>
      <c r="O104" s="27">
        <v>4468860</v>
      </c>
      <c r="P104" s="27">
        <v>0</v>
      </c>
      <c r="Q104" s="27">
        <f t="shared" si="1"/>
        <v>28335641.741338603</v>
      </c>
    </row>
    <row r="105" spans="1:17" ht="15.75" x14ac:dyDescent="0.25">
      <c r="A105" s="10"/>
      <c r="B105" s="10"/>
      <c r="C105" s="25"/>
      <c r="D105" s="26" t="s">
        <v>100</v>
      </c>
      <c r="E105" s="27">
        <v>4128543.1499999994</v>
      </c>
      <c r="F105" s="27"/>
      <c r="G105" s="27">
        <v>1622218.9418971667</v>
      </c>
      <c r="H105" s="27">
        <v>93268.87</v>
      </c>
      <c r="I105" s="27">
        <v>5994.38</v>
      </c>
      <c r="J105" s="27">
        <v>4042.49</v>
      </c>
      <c r="K105" s="27">
        <v>289418.34999999998</v>
      </c>
      <c r="L105" s="27">
        <v>14349.62</v>
      </c>
      <c r="M105" s="27">
        <v>361906.66</v>
      </c>
      <c r="N105" s="27">
        <v>614345.13000000012</v>
      </c>
      <c r="O105" s="27">
        <v>1569348</v>
      </c>
      <c r="P105" s="27">
        <v>0</v>
      </c>
      <c r="Q105" s="27">
        <f t="shared" si="1"/>
        <v>8703435.5918971673</v>
      </c>
    </row>
    <row r="106" spans="1:17" ht="15.75" x14ac:dyDescent="0.25">
      <c r="A106" s="10"/>
      <c r="B106" s="10"/>
      <c r="C106" s="25"/>
      <c r="D106" s="26" t="s">
        <v>101</v>
      </c>
      <c r="E106" s="27">
        <v>53664029.939999998</v>
      </c>
      <c r="F106" s="27"/>
      <c r="G106" s="27">
        <v>1164680.6403041021</v>
      </c>
      <c r="H106" s="27">
        <v>1027344.0200000001</v>
      </c>
      <c r="I106" s="27">
        <v>1228445.32</v>
      </c>
      <c r="J106" s="27">
        <v>198753.41318275782</v>
      </c>
      <c r="K106" s="27">
        <v>3760039.78</v>
      </c>
      <c r="L106" s="27">
        <v>2940708.4499999997</v>
      </c>
      <c r="M106" s="27">
        <v>4704171.3499999996</v>
      </c>
      <c r="N106" s="27">
        <v>7985440.7300000004</v>
      </c>
      <c r="O106" s="27">
        <v>20398851.000000004</v>
      </c>
      <c r="P106" s="27">
        <v>0</v>
      </c>
      <c r="Q106" s="27">
        <f t="shared" si="1"/>
        <v>97072464.643486872</v>
      </c>
    </row>
    <row r="107" spans="1:17" ht="15.75" x14ac:dyDescent="0.25">
      <c r="A107" s="10"/>
      <c r="B107" s="10"/>
      <c r="C107" s="25"/>
      <c r="D107" s="26" t="s">
        <v>102</v>
      </c>
      <c r="E107" s="27">
        <v>8751928.1600000001</v>
      </c>
      <c r="F107" s="27"/>
      <c r="G107" s="27">
        <v>193295.8</v>
      </c>
      <c r="H107" s="27">
        <v>81011.67</v>
      </c>
      <c r="I107" s="27">
        <v>52941.97</v>
      </c>
      <c r="J107" s="27">
        <v>29000.44</v>
      </c>
      <c r="K107" s="27">
        <v>613375.93000000005</v>
      </c>
      <c r="L107" s="27">
        <v>126734.92</v>
      </c>
      <c r="M107" s="27">
        <v>767191.09000000008</v>
      </c>
      <c r="N107" s="27">
        <v>1302324.8899999997</v>
      </c>
      <c r="O107" s="27">
        <v>3326796</v>
      </c>
      <c r="P107" s="27">
        <v>0</v>
      </c>
      <c r="Q107" s="27">
        <f t="shared" si="1"/>
        <v>15244600.870000001</v>
      </c>
    </row>
    <row r="108" spans="1:17" ht="15.75" x14ac:dyDescent="0.25">
      <c r="A108" s="10"/>
      <c r="B108" s="10"/>
      <c r="C108" s="25"/>
      <c r="D108" s="26" t="s">
        <v>103</v>
      </c>
      <c r="E108" s="27">
        <v>11159984.609999999</v>
      </c>
      <c r="F108" s="27"/>
      <c r="G108" s="27">
        <v>102519.217891648</v>
      </c>
      <c r="H108" s="27">
        <v>268583.05</v>
      </c>
      <c r="I108" s="27">
        <v>375127.41</v>
      </c>
      <c r="J108" s="27">
        <v>98726.000884854278</v>
      </c>
      <c r="K108" s="27">
        <v>782275.1</v>
      </c>
      <c r="L108" s="27">
        <v>897997.12</v>
      </c>
      <c r="M108" s="27">
        <v>978280.55999999994</v>
      </c>
      <c r="N108" s="27">
        <v>1660654.1600000001</v>
      </c>
      <c r="O108" s="27">
        <v>4242150</v>
      </c>
      <c r="P108" s="27">
        <v>0</v>
      </c>
      <c r="Q108" s="27">
        <f t="shared" si="1"/>
        <v>20566297.228776503</v>
      </c>
    </row>
    <row r="109" spans="1:17" ht="15.75" x14ac:dyDescent="0.25">
      <c r="A109" s="10"/>
      <c r="B109" s="10"/>
      <c r="C109" s="25"/>
      <c r="D109" s="26" t="s">
        <v>104</v>
      </c>
      <c r="E109" s="27">
        <v>13266968.869999999</v>
      </c>
      <c r="F109" s="27"/>
      <c r="G109" s="27">
        <v>1897924.479395604</v>
      </c>
      <c r="H109" s="27">
        <v>293386.56</v>
      </c>
      <c r="I109" s="27">
        <v>20854.400000000001</v>
      </c>
      <c r="J109" s="27">
        <v>17751.79</v>
      </c>
      <c r="K109" s="27">
        <v>929892.74</v>
      </c>
      <c r="L109" s="27">
        <v>49922.23</v>
      </c>
      <c r="M109" s="27">
        <v>1162978.1200000001</v>
      </c>
      <c r="N109" s="27">
        <v>1974182.5399999996</v>
      </c>
      <c r="O109" s="27">
        <v>5043059.9999999991</v>
      </c>
      <c r="P109" s="27">
        <v>0</v>
      </c>
      <c r="Q109" s="27">
        <f t="shared" si="1"/>
        <v>24656921.729395602</v>
      </c>
    </row>
    <row r="110" spans="1:17" ht="15.75" x14ac:dyDescent="0.25">
      <c r="A110" s="10"/>
      <c r="B110" s="10"/>
      <c r="C110" s="25"/>
      <c r="D110" s="26" t="s">
        <v>105</v>
      </c>
      <c r="E110" s="27">
        <v>4947896.99</v>
      </c>
      <c r="F110" s="27"/>
      <c r="G110" s="27">
        <v>1338500.4507669345</v>
      </c>
      <c r="H110" s="27">
        <v>106957.18999999999</v>
      </c>
      <c r="I110" s="27">
        <v>21156.639999999999</v>
      </c>
      <c r="J110" s="27">
        <v>11072.9</v>
      </c>
      <c r="K110" s="27">
        <v>346721.36000000004</v>
      </c>
      <c r="L110" s="27">
        <v>50645.74</v>
      </c>
      <c r="M110" s="27">
        <v>433730.98</v>
      </c>
      <c r="N110" s="27">
        <v>736268.44000000029</v>
      </c>
      <c r="O110" s="27">
        <v>1880802</v>
      </c>
      <c r="P110" s="27">
        <v>0</v>
      </c>
      <c r="Q110" s="27">
        <f t="shared" si="1"/>
        <v>9873752.6907669343</v>
      </c>
    </row>
    <row r="111" spans="1:17" ht="15.75" x14ac:dyDescent="0.25">
      <c r="A111" s="10"/>
      <c r="B111" s="10"/>
      <c r="C111" s="25"/>
      <c r="D111" s="26" t="s">
        <v>106</v>
      </c>
      <c r="E111" s="27">
        <v>58592654.219999999</v>
      </c>
      <c r="F111" s="27"/>
      <c r="G111" s="27">
        <v>675803.03834929795</v>
      </c>
      <c r="H111" s="27">
        <v>1196612.97</v>
      </c>
      <c r="I111" s="27">
        <v>2160093.1800000002</v>
      </c>
      <c r="J111" s="27">
        <v>1085434.6858836324</v>
      </c>
      <c r="K111" s="27">
        <v>4107032.78</v>
      </c>
      <c r="L111" s="27">
        <v>5170929.58</v>
      </c>
      <c r="M111" s="27">
        <v>5136212.96</v>
      </c>
      <c r="N111" s="27">
        <v>8718841.5399999991</v>
      </c>
      <c r="O111" s="27">
        <v>22272327</v>
      </c>
      <c r="P111" s="27">
        <v>0</v>
      </c>
      <c r="Q111" s="27">
        <f t="shared" si="1"/>
        <v>109115941.95423293</v>
      </c>
    </row>
    <row r="112" spans="1:17" ht="15.75" x14ac:dyDescent="0.25">
      <c r="A112" s="10"/>
      <c r="B112" s="10"/>
      <c r="C112" s="25"/>
      <c r="D112" s="26" t="s">
        <v>107</v>
      </c>
      <c r="E112" s="27">
        <v>6404815.3900000006</v>
      </c>
      <c r="F112" s="27"/>
      <c r="G112" s="27">
        <v>3075398.0311105009</v>
      </c>
      <c r="H112" s="27">
        <v>123359.93</v>
      </c>
      <c r="I112" s="27">
        <v>82561.27</v>
      </c>
      <c r="J112" s="27">
        <v>37085.410000000003</v>
      </c>
      <c r="K112" s="27">
        <v>448875.79</v>
      </c>
      <c r="L112" s="27">
        <v>197638.96</v>
      </c>
      <c r="M112" s="27">
        <v>561443.96</v>
      </c>
      <c r="N112" s="27">
        <v>953064.26000000013</v>
      </c>
      <c r="O112" s="27">
        <v>2434608</v>
      </c>
      <c r="P112" s="27">
        <v>3442880</v>
      </c>
      <c r="Q112" s="27">
        <f t="shared" si="1"/>
        <v>17761731.001110502</v>
      </c>
    </row>
    <row r="113" spans="1:17" ht="15.75" x14ac:dyDescent="0.25">
      <c r="A113" s="10"/>
      <c r="B113" s="10"/>
      <c r="C113" s="25"/>
      <c r="D113" s="26" t="s">
        <v>108</v>
      </c>
      <c r="E113" s="27">
        <v>7846367.6800000006</v>
      </c>
      <c r="F113" s="27"/>
      <c r="G113" s="27">
        <v>2345444.5074721486</v>
      </c>
      <c r="H113" s="27">
        <v>174424.33</v>
      </c>
      <c r="I113" s="27">
        <v>28762.95</v>
      </c>
      <c r="J113" s="27">
        <v>17048.740000000002</v>
      </c>
      <c r="K113" s="27">
        <v>549967.4</v>
      </c>
      <c r="L113" s="27">
        <v>68854.080000000002</v>
      </c>
      <c r="M113" s="27">
        <v>687809.97999999986</v>
      </c>
      <c r="N113" s="27">
        <v>1167573.55</v>
      </c>
      <c r="O113" s="27">
        <v>2982573</v>
      </c>
      <c r="P113" s="27">
        <v>0</v>
      </c>
      <c r="Q113" s="27">
        <f t="shared" si="1"/>
        <v>15868826.217472151</v>
      </c>
    </row>
    <row r="114" spans="1:17" ht="15.75" x14ac:dyDescent="0.25">
      <c r="A114" s="10"/>
      <c r="B114" s="10"/>
      <c r="C114" s="25"/>
      <c r="D114" s="26" t="s">
        <v>109</v>
      </c>
      <c r="E114" s="27">
        <v>10592218.760000002</v>
      </c>
      <c r="F114" s="27"/>
      <c r="G114" s="27">
        <v>4345627.9337642966</v>
      </c>
      <c r="H114" s="27">
        <v>236022.49</v>
      </c>
      <c r="I114" s="27">
        <v>34958.83</v>
      </c>
      <c r="J114" s="27">
        <v>19333.63</v>
      </c>
      <c r="K114" s="27">
        <v>742430.74000000011</v>
      </c>
      <c r="L114" s="27">
        <v>83686.049999999988</v>
      </c>
      <c r="M114" s="27">
        <v>928510.37</v>
      </c>
      <c r="N114" s="27">
        <v>1576168.0600000005</v>
      </c>
      <c r="O114" s="27">
        <v>4026330</v>
      </c>
      <c r="P114" s="27">
        <v>5693800.0000000009</v>
      </c>
      <c r="Q114" s="27">
        <f t="shared" si="1"/>
        <v>28279086.863764301</v>
      </c>
    </row>
    <row r="115" spans="1:17" ht="15.75" x14ac:dyDescent="0.25">
      <c r="A115" s="10"/>
      <c r="B115" s="10"/>
      <c r="C115" s="25"/>
      <c r="D115" s="26" t="s">
        <v>110</v>
      </c>
      <c r="E115" s="27">
        <v>7450754.6799999997</v>
      </c>
      <c r="F115" s="27"/>
      <c r="G115" s="27">
        <v>5444397.7013831921</v>
      </c>
      <c r="H115" s="27">
        <v>167542.19</v>
      </c>
      <c r="I115" s="27">
        <v>49264.75</v>
      </c>
      <c r="J115" s="27">
        <v>26364.04</v>
      </c>
      <c r="K115" s="27">
        <v>522268.16000000003</v>
      </c>
      <c r="L115" s="27">
        <v>117932.20999999999</v>
      </c>
      <c r="M115" s="27">
        <v>653130.65</v>
      </c>
      <c r="N115" s="27">
        <v>1108704.6499999999</v>
      </c>
      <c r="O115" s="27">
        <v>2832192</v>
      </c>
      <c r="P115" s="27">
        <v>0</v>
      </c>
      <c r="Q115" s="27">
        <f t="shared" si="1"/>
        <v>18372551.031383194</v>
      </c>
    </row>
    <row r="116" spans="1:17" ht="15.75" x14ac:dyDescent="0.25">
      <c r="A116" s="10"/>
      <c r="B116" s="10"/>
      <c r="C116" s="25"/>
      <c r="D116" s="26" t="s">
        <v>111</v>
      </c>
      <c r="E116" s="27">
        <v>5668542.8999999994</v>
      </c>
      <c r="F116" s="27"/>
      <c r="G116" s="27">
        <v>1773667.36663434</v>
      </c>
      <c r="H116" s="27">
        <v>132303.55000000002</v>
      </c>
      <c r="I116" s="27">
        <v>29820.79</v>
      </c>
      <c r="J116" s="27">
        <v>14060.82</v>
      </c>
      <c r="K116" s="27">
        <v>397468.79</v>
      </c>
      <c r="L116" s="27">
        <v>71386.37</v>
      </c>
      <c r="M116" s="27">
        <v>496902.55999999994</v>
      </c>
      <c r="N116" s="27">
        <v>843503.68999999983</v>
      </c>
      <c r="O116" s="27">
        <v>2154735</v>
      </c>
      <c r="P116" s="27">
        <v>0</v>
      </c>
      <c r="Q116" s="27">
        <f t="shared" si="1"/>
        <v>11582391.83663434</v>
      </c>
    </row>
    <row r="117" spans="1:17" ht="15.75" x14ac:dyDescent="0.25">
      <c r="A117" s="10"/>
      <c r="B117" s="10"/>
      <c r="C117" s="25"/>
      <c r="D117" s="26" t="s">
        <v>112</v>
      </c>
      <c r="E117" s="27">
        <v>14312647.73</v>
      </c>
      <c r="F117" s="27"/>
      <c r="G117" s="27">
        <v>1041082.2307866664</v>
      </c>
      <c r="H117" s="27">
        <v>328748.31</v>
      </c>
      <c r="I117" s="27">
        <v>30878.62</v>
      </c>
      <c r="J117" s="27">
        <v>23376.11</v>
      </c>
      <c r="K117" s="27">
        <v>1003492.43</v>
      </c>
      <c r="L117" s="27">
        <v>73918.650000000009</v>
      </c>
      <c r="M117" s="27">
        <v>1254641.9700000002</v>
      </c>
      <c r="N117" s="27">
        <v>2129784.12</v>
      </c>
      <c r="O117" s="27">
        <v>5440545</v>
      </c>
      <c r="P117" s="27">
        <v>0</v>
      </c>
      <c r="Q117" s="27">
        <f t="shared" si="1"/>
        <v>25639115.170786664</v>
      </c>
    </row>
    <row r="118" spans="1:17" ht="15.75" x14ac:dyDescent="0.25">
      <c r="A118" s="10"/>
      <c r="B118" s="10"/>
      <c r="C118" s="25"/>
      <c r="D118" s="26" t="s">
        <v>113</v>
      </c>
      <c r="E118" s="27">
        <v>7827876.2299999995</v>
      </c>
      <c r="F118" s="27"/>
      <c r="G118" s="27">
        <v>2354728.9123273282</v>
      </c>
      <c r="H118" s="27">
        <v>176098.87</v>
      </c>
      <c r="I118" s="27">
        <v>85231.039999999994</v>
      </c>
      <c r="J118" s="27">
        <v>36030.85</v>
      </c>
      <c r="K118" s="27">
        <v>548697.97000000009</v>
      </c>
      <c r="L118" s="27">
        <v>204029.96</v>
      </c>
      <c r="M118" s="27">
        <v>686189.00999999989</v>
      </c>
      <c r="N118" s="27">
        <v>1164821.92</v>
      </c>
      <c r="O118" s="27">
        <v>2975544</v>
      </c>
      <c r="P118" s="27">
        <v>0</v>
      </c>
      <c r="Q118" s="27">
        <f t="shared" si="1"/>
        <v>16059248.762327326</v>
      </c>
    </row>
    <row r="119" spans="1:17" ht="15.75" x14ac:dyDescent="0.25">
      <c r="A119" s="10"/>
      <c r="B119" s="10"/>
      <c r="C119" s="25"/>
      <c r="D119" s="26" t="s">
        <v>114</v>
      </c>
      <c r="E119" s="27">
        <v>4986963.45</v>
      </c>
      <c r="F119" s="27"/>
      <c r="G119" s="27">
        <v>498573.00702904811</v>
      </c>
      <c r="H119" s="27">
        <v>109604.93000000001</v>
      </c>
      <c r="I119" s="27">
        <v>17932.77</v>
      </c>
      <c r="J119" s="27">
        <v>9666.81</v>
      </c>
      <c r="K119" s="27">
        <v>349519.42000000004</v>
      </c>
      <c r="L119" s="27">
        <v>42928.29</v>
      </c>
      <c r="M119" s="27">
        <v>437155.51999999996</v>
      </c>
      <c r="N119" s="27">
        <v>742081.82999999984</v>
      </c>
      <c r="O119" s="27">
        <v>1895652</v>
      </c>
      <c r="P119" s="27">
        <v>0</v>
      </c>
      <c r="Q119" s="27">
        <f t="shared" si="1"/>
        <v>9090078.0270290468</v>
      </c>
    </row>
    <row r="120" spans="1:17" ht="15.75" x14ac:dyDescent="0.25">
      <c r="A120" s="10"/>
      <c r="B120" s="10"/>
      <c r="C120" s="25"/>
      <c r="D120" s="26" t="s">
        <v>115</v>
      </c>
      <c r="E120" s="27">
        <v>6339965.0999999996</v>
      </c>
      <c r="F120" s="27"/>
      <c r="G120" s="27">
        <v>4099518.4108063988</v>
      </c>
      <c r="H120" s="27">
        <v>144755.05000000002</v>
      </c>
      <c r="I120" s="27">
        <v>84576.19</v>
      </c>
      <c r="J120" s="27">
        <v>36733.89</v>
      </c>
      <c r="K120" s="27">
        <v>444420.88999999996</v>
      </c>
      <c r="L120" s="27">
        <v>202462.35</v>
      </c>
      <c r="M120" s="27">
        <v>555759.19999999995</v>
      </c>
      <c r="N120" s="27">
        <v>943414.29999999993</v>
      </c>
      <c r="O120" s="27">
        <v>2409957</v>
      </c>
      <c r="P120" s="27">
        <v>0</v>
      </c>
      <c r="Q120" s="27">
        <f t="shared" si="1"/>
        <v>15261562.3808064</v>
      </c>
    </row>
    <row r="121" spans="1:17" ht="15.75" x14ac:dyDescent="0.25">
      <c r="A121" s="10"/>
      <c r="B121" s="10"/>
      <c r="C121" s="25"/>
      <c r="D121" s="26" t="s">
        <v>116</v>
      </c>
      <c r="E121" s="27">
        <v>10860995.98</v>
      </c>
      <c r="F121" s="27"/>
      <c r="G121" s="27">
        <v>2097360.9043673198</v>
      </c>
      <c r="H121" s="27">
        <v>246711.74000000002</v>
      </c>
      <c r="I121" s="27">
        <v>67953.119999999995</v>
      </c>
      <c r="J121" s="27">
        <v>25836.76</v>
      </c>
      <c r="K121" s="27">
        <v>761377.11</v>
      </c>
      <c r="L121" s="27">
        <v>162669.28</v>
      </c>
      <c r="M121" s="27">
        <v>952071.29999999993</v>
      </c>
      <c r="N121" s="27">
        <v>1616163.3599999996</v>
      </c>
      <c r="O121" s="27">
        <v>4128498</v>
      </c>
      <c r="P121" s="27">
        <v>0</v>
      </c>
      <c r="Q121" s="27">
        <f t="shared" si="1"/>
        <v>20919637.554367319</v>
      </c>
    </row>
    <row r="122" spans="1:17" ht="15.75" x14ac:dyDescent="0.25">
      <c r="A122" s="10"/>
      <c r="B122" s="10"/>
      <c r="C122" s="25"/>
      <c r="D122" s="26" t="s">
        <v>117</v>
      </c>
      <c r="E122" s="27">
        <v>6120151.1500000004</v>
      </c>
      <c r="F122" s="27"/>
      <c r="G122" s="27">
        <v>1991088.6515681494</v>
      </c>
      <c r="H122" s="27">
        <v>135953.5</v>
      </c>
      <c r="I122" s="27">
        <v>45789.01</v>
      </c>
      <c r="J122" s="27">
        <v>26012.52</v>
      </c>
      <c r="K122" s="27">
        <v>428948.25</v>
      </c>
      <c r="L122" s="27">
        <v>109611.84000000001</v>
      </c>
      <c r="M122" s="27">
        <v>536490.37</v>
      </c>
      <c r="N122" s="27">
        <v>910704.94000000029</v>
      </c>
      <c r="O122" s="27">
        <v>2326401</v>
      </c>
      <c r="P122" s="27">
        <v>0</v>
      </c>
      <c r="Q122" s="27">
        <f t="shared" si="1"/>
        <v>12631151.231568146</v>
      </c>
    </row>
    <row r="123" spans="1:17" ht="15.75" x14ac:dyDescent="0.25">
      <c r="A123" s="10"/>
      <c r="B123" s="10"/>
      <c r="C123" s="25"/>
      <c r="D123" s="26" t="s">
        <v>118</v>
      </c>
      <c r="E123" s="27">
        <v>6638953.6799999997</v>
      </c>
      <c r="F123" s="27"/>
      <c r="G123" s="27">
        <v>2315166.4262593035</v>
      </c>
      <c r="H123" s="27">
        <v>150804.52000000002</v>
      </c>
      <c r="I123" s="27">
        <v>19242.46</v>
      </c>
      <c r="J123" s="27">
        <v>9491.0499999999993</v>
      </c>
      <c r="K123" s="27">
        <v>465424.69999999995</v>
      </c>
      <c r="L123" s="27">
        <v>46063.5</v>
      </c>
      <c r="M123" s="27">
        <v>581968.44000000006</v>
      </c>
      <c r="N123" s="27">
        <v>987905.11999999976</v>
      </c>
      <c r="O123" s="27">
        <v>2523609.0000000005</v>
      </c>
      <c r="P123" s="27">
        <v>0</v>
      </c>
      <c r="Q123" s="27">
        <f t="shared" si="1"/>
        <v>13738628.896259302</v>
      </c>
    </row>
    <row r="124" spans="1:17" ht="15.75" x14ac:dyDescent="0.25">
      <c r="A124" s="10"/>
      <c r="B124" s="10"/>
      <c r="C124" s="25"/>
      <c r="D124" s="26" t="s">
        <v>119</v>
      </c>
      <c r="E124" s="27">
        <v>20561718.289999999</v>
      </c>
      <c r="F124" s="27"/>
      <c r="G124" s="27">
        <v>272289</v>
      </c>
      <c r="H124" s="27">
        <v>413141.29</v>
      </c>
      <c r="I124" s="27">
        <v>579289.01</v>
      </c>
      <c r="J124" s="27">
        <v>214206.38771167918</v>
      </c>
      <c r="K124" s="27">
        <v>1441251.41</v>
      </c>
      <c r="L124" s="27">
        <v>1386728.47</v>
      </c>
      <c r="M124" s="27">
        <v>1802433.4700000002</v>
      </c>
      <c r="N124" s="27">
        <v>3059672.9499999997</v>
      </c>
      <c r="O124" s="27">
        <v>7815951</v>
      </c>
      <c r="P124" s="27">
        <v>0</v>
      </c>
      <c r="Q124" s="27">
        <f t="shared" si="1"/>
        <v>37546681.277711675</v>
      </c>
    </row>
    <row r="125" spans="1:17" ht="15.75" x14ac:dyDescent="0.25">
      <c r="A125" s="10"/>
      <c r="B125" s="10"/>
      <c r="C125" s="25"/>
      <c r="D125" s="26" t="s">
        <v>120</v>
      </c>
      <c r="E125" s="27">
        <v>55007134.760000005</v>
      </c>
      <c r="F125" s="27"/>
      <c r="G125" s="27">
        <v>673441.85</v>
      </c>
      <c r="H125" s="27">
        <v>1243714.0599999998</v>
      </c>
      <c r="I125" s="27">
        <v>805262.1</v>
      </c>
      <c r="J125" s="27">
        <v>675943.83130487532</v>
      </c>
      <c r="K125" s="27">
        <v>3855803.4399999995</v>
      </c>
      <c r="L125" s="27">
        <v>1927673.16</v>
      </c>
      <c r="M125" s="27">
        <v>4821907.4999999991</v>
      </c>
      <c r="N125" s="27">
        <v>8185300.6399999978</v>
      </c>
      <c r="O125" s="27">
        <v>20909394</v>
      </c>
      <c r="P125" s="27">
        <v>0</v>
      </c>
      <c r="Q125" s="27">
        <f t="shared" si="1"/>
        <v>98105575.341304883</v>
      </c>
    </row>
    <row r="126" spans="1:17" ht="15.75" x14ac:dyDescent="0.25">
      <c r="A126" s="10"/>
      <c r="B126" s="10"/>
      <c r="C126" s="25"/>
      <c r="D126" s="26" t="s">
        <v>121</v>
      </c>
      <c r="E126" s="27">
        <v>41032021.140000001</v>
      </c>
      <c r="F126" s="27"/>
      <c r="G126" s="27">
        <v>354564.07000000007</v>
      </c>
      <c r="H126" s="27">
        <v>774973.56</v>
      </c>
      <c r="I126" s="27">
        <v>1031184.82</v>
      </c>
      <c r="J126" s="27">
        <v>0</v>
      </c>
      <c r="K126" s="27">
        <v>2874886.49</v>
      </c>
      <c r="L126" s="27">
        <v>2468497.2600000002</v>
      </c>
      <c r="M126" s="27">
        <v>3596853.5599999996</v>
      </c>
      <c r="N126" s="27">
        <v>6105743.0599999987</v>
      </c>
      <c r="O126" s="27">
        <v>15597153</v>
      </c>
      <c r="P126" s="27">
        <v>22056580</v>
      </c>
      <c r="Q126" s="27">
        <f t="shared" si="1"/>
        <v>95892456.960000008</v>
      </c>
    </row>
    <row r="127" spans="1:17" ht="15.75" x14ac:dyDescent="0.25">
      <c r="A127" s="10"/>
      <c r="B127" s="10"/>
      <c r="C127" s="25"/>
      <c r="D127" s="26" t="s">
        <v>122</v>
      </c>
      <c r="E127" s="27">
        <v>15001519.600000001</v>
      </c>
      <c r="F127" s="27"/>
      <c r="G127" s="27">
        <v>1370473.3830601831</v>
      </c>
      <c r="H127" s="27">
        <v>346558.02</v>
      </c>
      <c r="I127" s="27">
        <v>400968.74</v>
      </c>
      <c r="J127" s="27">
        <v>163984.31</v>
      </c>
      <c r="K127" s="27">
        <v>1051556.3900000001</v>
      </c>
      <c r="L127" s="27">
        <v>959857.27</v>
      </c>
      <c r="M127" s="27">
        <v>1315028.2699999998</v>
      </c>
      <c r="N127" s="27">
        <v>2232291.2200000002</v>
      </c>
      <c r="O127" s="27">
        <v>5702400</v>
      </c>
      <c r="P127" s="27">
        <v>0</v>
      </c>
      <c r="Q127" s="27">
        <f t="shared" si="1"/>
        <v>28544637.20306018</v>
      </c>
    </row>
    <row r="128" spans="1:17" ht="15.75" x14ac:dyDescent="0.25">
      <c r="A128" s="10"/>
      <c r="B128" s="10"/>
      <c r="C128" s="25"/>
      <c r="D128" s="26" t="s">
        <v>123</v>
      </c>
      <c r="E128" s="27">
        <v>17577040.920000002</v>
      </c>
      <c r="F128" s="27"/>
      <c r="G128" s="27">
        <v>2481135.7493326003</v>
      </c>
      <c r="H128" s="27">
        <v>410927.12</v>
      </c>
      <c r="I128" s="27">
        <v>200736.23</v>
      </c>
      <c r="J128" s="27">
        <v>66437.37</v>
      </c>
      <c r="K128" s="27">
        <v>1232400.3399999999</v>
      </c>
      <c r="L128" s="27">
        <v>480531.57</v>
      </c>
      <c r="M128" s="27">
        <v>1540797.61</v>
      </c>
      <c r="N128" s="27">
        <v>2615539.96</v>
      </c>
      <c r="O128" s="27">
        <v>6681411</v>
      </c>
      <c r="P128" s="27">
        <v>0</v>
      </c>
      <c r="Q128" s="27">
        <f t="shared" si="1"/>
        <v>33286957.869332604</v>
      </c>
    </row>
    <row r="129" spans="1:17" ht="15.75" x14ac:dyDescent="0.25">
      <c r="A129" s="10"/>
      <c r="B129" s="10"/>
      <c r="C129" s="25"/>
      <c r="D129" s="26" t="s">
        <v>124</v>
      </c>
      <c r="E129" s="27">
        <v>9620245.3000000007</v>
      </c>
      <c r="F129" s="27"/>
      <c r="G129" s="27">
        <v>905011.39187880908</v>
      </c>
      <c r="H129" s="27">
        <v>231288.28000000003</v>
      </c>
      <c r="I129" s="27">
        <v>213077.61</v>
      </c>
      <c r="J129" s="27">
        <v>66964.649999999994</v>
      </c>
      <c r="K129" s="27">
        <v>674459.97999999986</v>
      </c>
      <c r="L129" s="27">
        <v>510074.89999999997</v>
      </c>
      <c r="M129" s="27">
        <v>843307.50999999989</v>
      </c>
      <c r="N129" s="27">
        <v>1431534.2900000005</v>
      </c>
      <c r="O129" s="27">
        <v>3656862</v>
      </c>
      <c r="P129" s="27">
        <v>0</v>
      </c>
      <c r="Q129" s="27">
        <f t="shared" si="1"/>
        <v>18152825.911878809</v>
      </c>
    </row>
    <row r="130" spans="1:17" ht="15.75" x14ac:dyDescent="0.25">
      <c r="A130" s="10"/>
      <c r="B130" s="10"/>
      <c r="C130" s="25"/>
      <c r="D130" s="26" t="s">
        <v>125</v>
      </c>
      <c r="E130" s="27">
        <v>4456961.870000001</v>
      </c>
      <c r="F130" s="27"/>
      <c r="G130" s="27">
        <v>965605.93330146535</v>
      </c>
      <c r="H130" s="27">
        <v>103163.96999999999</v>
      </c>
      <c r="I130" s="27">
        <v>19494.330000000002</v>
      </c>
      <c r="J130" s="27">
        <v>11424.42</v>
      </c>
      <c r="K130" s="27">
        <v>312492.37000000005</v>
      </c>
      <c r="L130" s="27">
        <v>46666.420000000006</v>
      </c>
      <c r="M130" s="27">
        <v>390695.76</v>
      </c>
      <c r="N130" s="27">
        <v>663215.27000000014</v>
      </c>
      <c r="O130" s="27">
        <v>1694187</v>
      </c>
      <c r="P130" s="27">
        <v>0</v>
      </c>
      <c r="Q130" s="27">
        <f t="shared" si="1"/>
        <v>8663907.3433014676</v>
      </c>
    </row>
    <row r="131" spans="1:17" ht="15.75" x14ac:dyDescent="0.25">
      <c r="A131" s="10"/>
      <c r="B131" s="10"/>
      <c r="C131" s="25"/>
      <c r="D131" s="26" t="s">
        <v>126</v>
      </c>
      <c r="E131" s="27">
        <v>28689104.100000001</v>
      </c>
      <c r="F131" s="27"/>
      <c r="G131" s="27">
        <v>8005541.1606070139</v>
      </c>
      <c r="H131" s="27">
        <v>562783.84000000008</v>
      </c>
      <c r="I131" s="27">
        <v>247935.69</v>
      </c>
      <c r="J131" s="27">
        <v>139377.88</v>
      </c>
      <c r="K131" s="27">
        <v>2010867.3</v>
      </c>
      <c r="L131" s="27">
        <v>593519.78</v>
      </c>
      <c r="M131" s="27">
        <v>2514877.48</v>
      </c>
      <c r="N131" s="27">
        <v>4269063.33</v>
      </c>
      <c r="O131" s="27">
        <v>10905345</v>
      </c>
      <c r="P131" s="27">
        <v>0</v>
      </c>
      <c r="Q131" s="27">
        <f t="shared" si="1"/>
        <v>57938415.560607016</v>
      </c>
    </row>
    <row r="132" spans="1:17" ht="15.75" x14ac:dyDescent="0.25">
      <c r="A132" s="10"/>
      <c r="B132" s="10"/>
      <c r="C132" s="25"/>
      <c r="D132" s="26" t="s">
        <v>127</v>
      </c>
      <c r="E132" s="27">
        <v>8872513.2999999989</v>
      </c>
      <c r="F132" s="27"/>
      <c r="G132" s="27">
        <v>2456779.8507736134</v>
      </c>
      <c r="H132" s="27">
        <v>195998.15</v>
      </c>
      <c r="I132" s="27">
        <v>30677.13</v>
      </c>
      <c r="J132" s="27">
        <v>10369.85</v>
      </c>
      <c r="K132" s="27">
        <v>621867.84000000008</v>
      </c>
      <c r="L132" s="27">
        <v>73436.320000000007</v>
      </c>
      <c r="M132" s="27">
        <v>777761.54</v>
      </c>
      <c r="N132" s="27">
        <v>1320268.5199999998</v>
      </c>
      <c r="O132" s="27">
        <v>3372633</v>
      </c>
      <c r="P132" s="27">
        <v>0</v>
      </c>
      <c r="Q132" s="27">
        <f t="shared" si="1"/>
        <v>17732305.500773612</v>
      </c>
    </row>
    <row r="133" spans="1:17" ht="15.75" x14ac:dyDescent="0.25">
      <c r="A133" s="10"/>
      <c r="B133" s="10"/>
      <c r="C133" s="25"/>
      <c r="D133" s="26" t="s">
        <v>128</v>
      </c>
      <c r="E133" s="27">
        <v>38244499.159999996</v>
      </c>
      <c r="F133" s="27"/>
      <c r="G133" s="27">
        <v>1045478.1100000001</v>
      </c>
      <c r="H133" s="27">
        <v>1868318.51</v>
      </c>
      <c r="I133" s="27">
        <v>1354579.21</v>
      </c>
      <c r="J133" s="27">
        <v>0</v>
      </c>
      <c r="K133" s="27">
        <v>2680967.9100000006</v>
      </c>
      <c r="L133" s="27">
        <v>3242653.5</v>
      </c>
      <c r="M133" s="27">
        <v>3352500.3100000005</v>
      </c>
      <c r="N133" s="27">
        <v>5690947.5499999998</v>
      </c>
      <c r="O133" s="27">
        <v>14537556</v>
      </c>
      <c r="P133" s="27">
        <v>0</v>
      </c>
      <c r="Q133" s="27">
        <f t="shared" si="1"/>
        <v>72017500.25999999</v>
      </c>
    </row>
    <row r="134" spans="1:17" ht="15.75" x14ac:dyDescent="0.25">
      <c r="A134" s="10"/>
      <c r="B134" s="10"/>
      <c r="C134" s="25"/>
      <c r="D134" s="26" t="s">
        <v>129</v>
      </c>
      <c r="E134" s="27">
        <v>1797317.4</v>
      </c>
      <c r="F134" s="27"/>
      <c r="G134" s="27">
        <v>203626.391454066</v>
      </c>
      <c r="H134" s="27">
        <v>40866.700000000004</v>
      </c>
      <c r="I134" s="27">
        <v>5792.89</v>
      </c>
      <c r="J134" s="27">
        <v>1933.36</v>
      </c>
      <c r="K134" s="27">
        <v>125999.52</v>
      </c>
      <c r="L134" s="27">
        <v>13867.289999999999</v>
      </c>
      <c r="M134" s="27">
        <v>157552.16999999998</v>
      </c>
      <c r="N134" s="27">
        <v>267448.63999999996</v>
      </c>
      <c r="O134" s="27">
        <v>683199</v>
      </c>
      <c r="P134" s="27">
        <v>966140</v>
      </c>
      <c r="Q134" s="27">
        <f t="shared" si="1"/>
        <v>4263743.3614540659</v>
      </c>
    </row>
    <row r="135" spans="1:17" ht="15.75" x14ac:dyDescent="0.25">
      <c r="A135" s="10"/>
      <c r="B135" s="10"/>
      <c r="C135" s="25"/>
      <c r="D135" s="26" t="s">
        <v>130</v>
      </c>
      <c r="E135" s="27">
        <v>10051799.439999999</v>
      </c>
      <c r="F135" s="27"/>
      <c r="G135" s="27">
        <v>1094793.4369070325</v>
      </c>
      <c r="H135" s="27">
        <v>141141.84</v>
      </c>
      <c r="I135" s="27">
        <v>20955.150000000001</v>
      </c>
      <c r="J135" s="27">
        <v>14236.58</v>
      </c>
      <c r="K135" s="27">
        <v>704494.72000000009</v>
      </c>
      <c r="L135" s="27">
        <v>50163.4</v>
      </c>
      <c r="M135" s="27">
        <v>881137.37999999989</v>
      </c>
      <c r="N135" s="27">
        <v>1495751.3</v>
      </c>
      <c r="O135" s="27">
        <v>3820905</v>
      </c>
      <c r="P135" s="27">
        <v>0</v>
      </c>
      <c r="Q135" s="27">
        <f t="shared" si="1"/>
        <v>18275378.246907033</v>
      </c>
    </row>
    <row r="136" spans="1:17" ht="15.75" x14ac:dyDescent="0.25">
      <c r="A136" s="10"/>
      <c r="B136" s="10"/>
      <c r="C136" s="25"/>
      <c r="D136" s="26" t="s">
        <v>131</v>
      </c>
      <c r="E136" s="27">
        <v>18694081.16</v>
      </c>
      <c r="F136" s="27"/>
      <c r="G136" s="27">
        <v>4841452.2835032828</v>
      </c>
      <c r="H136" s="27">
        <v>410247.87000000005</v>
      </c>
      <c r="I136" s="27">
        <v>97773.91</v>
      </c>
      <c r="J136" s="27">
        <v>48334.07</v>
      </c>
      <c r="K136" s="27">
        <v>1310153.3999999999</v>
      </c>
      <c r="L136" s="27">
        <v>234055.63999999998</v>
      </c>
      <c r="M136" s="27">
        <v>1638717.0199999998</v>
      </c>
      <c r="N136" s="27">
        <v>2781760.419999999</v>
      </c>
      <c r="O136" s="27">
        <v>7106022</v>
      </c>
      <c r="P136" s="27">
        <v>0</v>
      </c>
      <c r="Q136" s="27">
        <f t="shared" si="1"/>
        <v>37162597.773503281</v>
      </c>
    </row>
    <row r="137" spans="1:17" ht="15.75" x14ac:dyDescent="0.25">
      <c r="A137" s="10"/>
      <c r="B137" s="10"/>
      <c r="C137" s="25"/>
      <c r="D137" s="26" t="s">
        <v>132</v>
      </c>
      <c r="E137" s="27">
        <v>16851707.030000001</v>
      </c>
      <c r="F137" s="27"/>
      <c r="G137" s="27">
        <v>6298626.3869212586</v>
      </c>
      <c r="H137" s="27">
        <v>315243.57</v>
      </c>
      <c r="I137" s="27">
        <v>147189.78</v>
      </c>
      <c r="J137" s="27">
        <v>64328.25</v>
      </c>
      <c r="K137" s="27">
        <v>1180890.01</v>
      </c>
      <c r="L137" s="27">
        <v>352349.62</v>
      </c>
      <c r="M137" s="27">
        <v>1477215.11</v>
      </c>
      <c r="N137" s="27">
        <v>2507607.11</v>
      </c>
      <c r="O137" s="27">
        <v>6405696</v>
      </c>
      <c r="P137" s="27">
        <v>0</v>
      </c>
      <c r="Q137" s="27">
        <f t="shared" si="1"/>
        <v>35600852.866921261</v>
      </c>
    </row>
    <row r="138" spans="1:17" ht="15.75" x14ac:dyDescent="0.25">
      <c r="A138" s="10"/>
      <c r="B138" s="10"/>
      <c r="C138" s="25"/>
      <c r="D138" s="26" t="s">
        <v>133</v>
      </c>
      <c r="E138" s="27">
        <v>28727649.669999998</v>
      </c>
      <c r="F138" s="27"/>
      <c r="G138" s="27">
        <v>465935.67999999993</v>
      </c>
      <c r="H138" s="27">
        <v>571221.87999999989</v>
      </c>
      <c r="I138" s="27">
        <v>875733.87</v>
      </c>
      <c r="J138" s="27">
        <v>523025.44056882255</v>
      </c>
      <c r="K138" s="27">
        <v>2013634.42</v>
      </c>
      <c r="L138" s="27">
        <v>2096371.69</v>
      </c>
      <c r="M138" s="27">
        <v>2518256.37</v>
      </c>
      <c r="N138" s="27">
        <v>4274799.0699999994</v>
      </c>
      <c r="O138" s="27">
        <v>10919997</v>
      </c>
      <c r="P138" s="27">
        <v>15442420</v>
      </c>
      <c r="Q138" s="27">
        <f t="shared" si="1"/>
        <v>68429045.090568811</v>
      </c>
    </row>
    <row r="139" spans="1:17" ht="15.75" x14ac:dyDescent="0.25">
      <c r="A139" s="10"/>
      <c r="B139" s="10"/>
      <c r="C139" s="25"/>
      <c r="D139" s="26" t="s">
        <v>134</v>
      </c>
      <c r="E139" s="27">
        <v>4369713.41</v>
      </c>
      <c r="F139" s="27"/>
      <c r="G139" s="27">
        <v>892111.61850796721</v>
      </c>
      <c r="H139" s="27">
        <v>90438.98</v>
      </c>
      <c r="I139" s="27">
        <v>10477.57</v>
      </c>
      <c r="J139" s="27">
        <v>9842.57</v>
      </c>
      <c r="K139" s="27">
        <v>306110.26</v>
      </c>
      <c r="L139" s="27">
        <v>25081.7</v>
      </c>
      <c r="M139" s="27">
        <v>383047.57</v>
      </c>
      <c r="N139" s="27">
        <v>650232.26999999979</v>
      </c>
      <c r="O139" s="27">
        <v>1661022</v>
      </c>
      <c r="P139" s="27">
        <v>0</v>
      </c>
      <c r="Q139" s="27">
        <f t="shared" ref="Q139:Q144" si="2">SUM(E139:P139)</f>
        <v>8398077.9485079683</v>
      </c>
    </row>
    <row r="140" spans="1:17" ht="15.75" x14ac:dyDescent="0.25">
      <c r="A140" s="10"/>
      <c r="B140" s="10"/>
      <c r="C140" s="25"/>
      <c r="D140" s="26" t="s">
        <v>135</v>
      </c>
      <c r="E140" s="27">
        <v>10612793.77</v>
      </c>
      <c r="F140" s="27"/>
      <c r="G140" s="27">
        <v>4232296.9693890475</v>
      </c>
      <c r="H140" s="27">
        <v>246255.56</v>
      </c>
      <c r="I140" s="27">
        <v>91225.42</v>
      </c>
      <c r="J140" s="27">
        <v>40249.1</v>
      </c>
      <c r="K140" s="27">
        <v>744096.62000000011</v>
      </c>
      <c r="L140" s="27">
        <v>218379.59</v>
      </c>
      <c r="M140" s="27">
        <v>930313.97</v>
      </c>
      <c r="N140" s="27">
        <v>1579229.8099999998</v>
      </c>
      <c r="O140" s="27">
        <v>4034151</v>
      </c>
      <c r="P140" s="27">
        <v>0</v>
      </c>
      <c r="Q140" s="27">
        <f t="shared" si="2"/>
        <v>22728991.809389044</v>
      </c>
    </row>
    <row r="141" spans="1:17" ht="15.75" x14ac:dyDescent="0.25">
      <c r="A141" s="10"/>
      <c r="B141" s="10"/>
      <c r="C141" s="25"/>
      <c r="D141" s="26" t="s">
        <v>136</v>
      </c>
      <c r="E141" s="27">
        <v>42099056.310000002</v>
      </c>
      <c r="F141" s="27"/>
      <c r="G141" s="27">
        <v>844272.88500000001</v>
      </c>
      <c r="H141" s="27">
        <v>926541.02</v>
      </c>
      <c r="I141" s="27">
        <v>469173.73</v>
      </c>
      <c r="J141" s="27">
        <v>474191.27391453361</v>
      </c>
      <c r="K141" s="27">
        <v>2950435.93</v>
      </c>
      <c r="L141" s="27">
        <v>1123129.48</v>
      </c>
      <c r="M141" s="27">
        <v>3690389.52</v>
      </c>
      <c r="N141" s="27">
        <v>6264522.4299999988</v>
      </c>
      <c r="O141" s="27">
        <v>16002756</v>
      </c>
      <c r="P141" s="27">
        <v>0</v>
      </c>
      <c r="Q141" s="27">
        <f t="shared" si="2"/>
        <v>74844468.578914523</v>
      </c>
    </row>
    <row r="142" spans="1:17" ht="15.75" x14ac:dyDescent="0.25">
      <c r="A142" s="10"/>
      <c r="B142" s="10"/>
      <c r="C142" s="25"/>
      <c r="D142" s="26" t="s">
        <v>137</v>
      </c>
      <c r="E142" s="27">
        <v>12618726.130000001</v>
      </c>
      <c r="F142" s="27"/>
      <c r="G142" s="27">
        <v>254360.87000000002</v>
      </c>
      <c r="H142" s="27">
        <v>247814.65000000002</v>
      </c>
      <c r="I142" s="27">
        <v>77372.86</v>
      </c>
      <c r="J142" s="27">
        <v>35679.33</v>
      </c>
      <c r="K142" s="27">
        <v>884569.06</v>
      </c>
      <c r="L142" s="27">
        <v>185218.69</v>
      </c>
      <c r="M142" s="27">
        <v>1106153.3399999999</v>
      </c>
      <c r="N142" s="27">
        <v>1877721.2900000007</v>
      </c>
      <c r="O142" s="27">
        <v>4796649</v>
      </c>
      <c r="P142" s="27">
        <v>0</v>
      </c>
      <c r="Q142" s="27">
        <f t="shared" si="2"/>
        <v>22084265.219999999</v>
      </c>
    </row>
    <row r="143" spans="1:17" ht="15.75" x14ac:dyDescent="0.25">
      <c r="A143" s="10"/>
      <c r="B143" s="10"/>
      <c r="C143" s="25"/>
      <c r="D143" s="26" t="s">
        <v>138</v>
      </c>
      <c r="E143" s="27">
        <v>15706538.939999999</v>
      </c>
      <c r="F143" s="27"/>
      <c r="G143" s="27">
        <v>1910045.8204614581</v>
      </c>
      <c r="H143" s="27">
        <v>358155.24</v>
      </c>
      <c r="I143" s="27">
        <v>111576.1</v>
      </c>
      <c r="J143" s="27">
        <v>34800.53</v>
      </c>
      <c r="K143" s="27">
        <v>1101023.8699999999</v>
      </c>
      <c r="L143" s="27">
        <v>267095.96000000002</v>
      </c>
      <c r="M143" s="27">
        <v>1376830.02</v>
      </c>
      <c r="N143" s="27">
        <v>2337201.1300000004</v>
      </c>
      <c r="O143" s="27">
        <v>5970393</v>
      </c>
      <c r="P143" s="27">
        <v>0</v>
      </c>
      <c r="Q143" s="27">
        <f t="shared" si="2"/>
        <v>29173660.610461459</v>
      </c>
    </row>
    <row r="144" spans="1:17" ht="15.75" x14ac:dyDescent="0.25">
      <c r="A144" s="10"/>
      <c r="B144" s="10"/>
      <c r="C144" s="25"/>
      <c r="D144" s="28" t="s">
        <v>139</v>
      </c>
      <c r="E144" s="27">
        <v>14305615.780000001</v>
      </c>
      <c r="F144" s="27"/>
      <c r="G144" s="27">
        <v>1813611.6521712334</v>
      </c>
      <c r="H144" s="27">
        <v>289371.00999999995</v>
      </c>
      <c r="I144" s="27">
        <v>479701.68</v>
      </c>
      <c r="J144" s="27">
        <v>128480.74</v>
      </c>
      <c r="K144" s="27">
        <v>1002768.52</v>
      </c>
      <c r="L144" s="27">
        <v>1148331.75</v>
      </c>
      <c r="M144" s="27">
        <v>1254025.5499999998</v>
      </c>
      <c r="N144" s="27">
        <v>2128737.6999999997</v>
      </c>
      <c r="O144" s="27">
        <v>5437872</v>
      </c>
      <c r="P144" s="27">
        <v>0</v>
      </c>
      <c r="Q144" s="29">
        <f t="shared" si="2"/>
        <v>27988516.382171232</v>
      </c>
    </row>
    <row r="145" spans="1:18" ht="24.75" customHeight="1" x14ac:dyDescent="0.2">
      <c r="A145" s="3"/>
      <c r="C145" s="13"/>
      <c r="D145" s="32" t="s">
        <v>140</v>
      </c>
      <c r="E145" s="33">
        <f t="shared" ref="E145:M145" si="3">SUM(E10:E144)</f>
        <v>2604430489.8600006</v>
      </c>
      <c r="F145" s="33"/>
      <c r="G145" s="33">
        <f t="shared" si="3"/>
        <v>289704966.58612365</v>
      </c>
      <c r="H145" s="33">
        <f t="shared" si="3"/>
        <v>55587443.700000018</v>
      </c>
      <c r="I145" s="33">
        <f t="shared" si="3"/>
        <v>50372958.109999985</v>
      </c>
      <c r="J145" s="33">
        <f t="shared" si="3"/>
        <v>17576024.789999995</v>
      </c>
      <c r="K145" s="33">
        <f t="shared" si="3"/>
        <v>178667733.43000007</v>
      </c>
      <c r="L145" s="33">
        <f t="shared" si="3"/>
        <v>116398370.12</v>
      </c>
      <c r="M145" s="33">
        <f t="shared" si="3"/>
        <v>228303520.4000001</v>
      </c>
      <c r="N145" s="33">
        <f>SUM(N10:N144)</f>
        <v>387550565.46999991</v>
      </c>
      <c r="O145" s="33">
        <f>SUM(O10:O144)</f>
        <v>990000000</v>
      </c>
      <c r="P145" s="33">
        <f>SUM(P10:P144)</f>
        <v>266328860</v>
      </c>
      <c r="Q145" s="33">
        <f t="shared" ref="Q145" si="4">SUM(Q10:Q144)</f>
        <v>5184920932.4661236</v>
      </c>
    </row>
    <row r="146" spans="1:18" x14ac:dyDescent="0.2">
      <c r="R146" s="12"/>
    </row>
    <row r="147" spans="1:18" x14ac:dyDescent="0.2">
      <c r="R147" s="12"/>
    </row>
    <row r="148" spans="1:18" x14ac:dyDescent="0.2">
      <c r="R148" s="12"/>
    </row>
    <row r="149" spans="1:18" x14ac:dyDescent="0.2">
      <c r="R149" s="12"/>
    </row>
    <row r="150" spans="1:18" x14ac:dyDescent="0.2">
      <c r="R150" s="12"/>
    </row>
    <row r="151" spans="1:18" x14ac:dyDescent="0.2">
      <c r="R151" s="12"/>
    </row>
    <row r="152" spans="1:18" x14ac:dyDescent="0.2">
      <c r="R152" s="12"/>
    </row>
    <row r="153" spans="1:18" x14ac:dyDescent="0.2">
      <c r="R153" s="12"/>
    </row>
    <row r="154" spans="1:18" x14ac:dyDescent="0.2">
      <c r="R154" s="12"/>
    </row>
    <row r="155" spans="1:18" x14ac:dyDescent="0.2">
      <c r="R155" s="12"/>
    </row>
    <row r="156" spans="1:18" x14ac:dyDescent="0.2">
      <c r="R156" s="12"/>
    </row>
    <row r="157" spans="1:18" x14ac:dyDescent="0.2">
      <c r="R157" s="12"/>
    </row>
    <row r="158" spans="1:18" x14ac:dyDescent="0.2">
      <c r="R158" s="12"/>
    </row>
    <row r="159" spans="1:18" x14ac:dyDescent="0.2">
      <c r="R159" s="12"/>
    </row>
    <row r="160" spans="1:18" x14ac:dyDescent="0.2">
      <c r="R160" s="12"/>
    </row>
    <row r="161" spans="18:18" x14ac:dyDescent="0.2">
      <c r="R161" s="12"/>
    </row>
    <row r="162" spans="18:18" x14ac:dyDescent="0.2">
      <c r="R162" s="12"/>
    </row>
    <row r="163" spans="18:18" x14ac:dyDescent="0.2">
      <c r="R163" s="12"/>
    </row>
    <row r="164" spans="18:18" x14ac:dyDescent="0.2">
      <c r="R164" s="12"/>
    </row>
    <row r="165" spans="18:18" x14ac:dyDescent="0.2">
      <c r="R165" s="12"/>
    </row>
    <row r="166" spans="18:18" x14ac:dyDescent="0.2">
      <c r="R166" s="12"/>
    </row>
    <row r="167" spans="18:18" x14ac:dyDescent="0.2">
      <c r="R167" s="12"/>
    </row>
    <row r="168" spans="18:18" x14ac:dyDescent="0.2">
      <c r="R168" s="12"/>
    </row>
    <row r="169" spans="18:18" x14ac:dyDescent="0.2">
      <c r="R169" s="12"/>
    </row>
    <row r="170" spans="18:18" x14ac:dyDescent="0.2">
      <c r="R170" s="12"/>
    </row>
    <row r="171" spans="18:18" x14ac:dyDescent="0.2">
      <c r="R171" s="12"/>
    </row>
    <row r="172" spans="18:18" x14ac:dyDescent="0.2">
      <c r="R172" s="12"/>
    </row>
    <row r="173" spans="18:18" x14ac:dyDescent="0.2">
      <c r="R173" s="12"/>
    </row>
    <row r="174" spans="18:18" x14ac:dyDescent="0.2">
      <c r="R174" s="12"/>
    </row>
    <row r="175" spans="18:18" x14ac:dyDescent="0.2">
      <c r="R175" s="12"/>
    </row>
    <row r="176" spans="18:18" x14ac:dyDescent="0.2">
      <c r="R176" s="12"/>
    </row>
    <row r="177" spans="18:18" x14ac:dyDescent="0.2">
      <c r="R177" s="12"/>
    </row>
    <row r="178" spans="18:18" x14ac:dyDescent="0.2">
      <c r="R178" s="12"/>
    </row>
    <row r="179" spans="18:18" x14ac:dyDescent="0.2">
      <c r="R179" s="12"/>
    </row>
    <row r="180" spans="18:18" x14ac:dyDescent="0.2">
      <c r="R180" s="12"/>
    </row>
    <row r="181" spans="18:18" x14ac:dyDescent="0.2">
      <c r="R181" s="12"/>
    </row>
    <row r="182" spans="18:18" x14ac:dyDescent="0.2">
      <c r="R182" s="12"/>
    </row>
    <row r="183" spans="18:18" x14ac:dyDescent="0.2">
      <c r="R183" s="12"/>
    </row>
    <row r="184" spans="18:18" x14ac:dyDescent="0.2">
      <c r="R184" s="12"/>
    </row>
    <row r="185" spans="18:18" x14ac:dyDescent="0.2">
      <c r="R185" s="12"/>
    </row>
    <row r="186" spans="18:18" x14ac:dyDescent="0.2">
      <c r="R186" s="12"/>
    </row>
    <row r="187" spans="18:18" x14ac:dyDescent="0.2">
      <c r="R187" s="12"/>
    </row>
    <row r="188" spans="18:18" x14ac:dyDescent="0.2">
      <c r="R188" s="12"/>
    </row>
  </sheetData>
  <mergeCells count="3">
    <mergeCell ref="D8:D9"/>
    <mergeCell ref="E8:Q8"/>
    <mergeCell ref="D2:Q2"/>
  </mergeCells>
  <printOptions horizontalCentered="1"/>
  <pageMargins left="0" right="0" top="0.19685039370078741" bottom="0.43307086614173229" header="0.15748031496062992" footer="0"/>
  <pageSetup paperSize="9" scale="40" fitToHeight="7" orientation="landscape" horizontalDpi="300" verticalDpi="300" r:id="rId1"/>
  <headerFooter alignWithMargins="0">
    <oddFooter>&amp;C&amp;"Arial,Normal"&amp;9&amp;G&amp;R&amp;P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AI188"/>
  <sheetViews>
    <sheetView showGridLines="0" zoomScale="80" zoomScaleNormal="80" workbookViewId="0">
      <pane xSplit="4" ySplit="9" topLeftCell="H125" activePane="bottomRight" state="frozen"/>
      <selection activeCell="F1" sqref="F1:F1048576"/>
      <selection pane="topRight" activeCell="F1" sqref="F1:F1048576"/>
      <selection pane="bottomLeft" activeCell="F1" sqref="F1:F1048576"/>
      <selection pane="bottomRight" activeCell="Q145" sqref="Q145"/>
    </sheetView>
  </sheetViews>
  <sheetFormatPr baseColWidth="10" defaultRowHeight="14.25" x14ac:dyDescent="0.2"/>
  <cols>
    <col min="1" max="3" width="1.5" style="14" customWidth="1"/>
    <col min="4" max="4" width="52.1640625" style="2" customWidth="1"/>
    <col min="5" max="5" width="24.1640625" style="2" customWidth="1"/>
    <col min="6" max="6" width="24.1640625" style="2" hidden="1" customWidth="1"/>
    <col min="7" max="14" width="24.1640625" style="2" customWidth="1"/>
    <col min="15" max="15" width="24.1640625" style="2" hidden="1" customWidth="1"/>
    <col min="16" max="17" width="24.1640625" style="2" customWidth="1"/>
    <col min="18" max="16384" width="12" style="2"/>
  </cols>
  <sheetData>
    <row r="1" spans="1:35" ht="18.75" customHeight="1" x14ac:dyDescent="0.2"/>
    <row r="2" spans="1:35" ht="44.25" customHeight="1" x14ac:dyDescent="0.2"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35" ht="10.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35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35" ht="17.25" customHeight="1" x14ac:dyDescent="0.3">
      <c r="D5" s="15" t="s">
        <v>0</v>
      </c>
      <c r="E5" s="3"/>
      <c r="F5" s="3"/>
      <c r="G5" s="3"/>
      <c r="H5" s="3"/>
      <c r="I5" s="3"/>
      <c r="J5" s="3"/>
      <c r="K5" s="3"/>
      <c r="L5" s="3"/>
    </row>
    <row r="6" spans="1:35" ht="17.25" customHeight="1" x14ac:dyDescent="0.3">
      <c r="A6" s="16"/>
      <c r="B6" s="16"/>
      <c r="C6" s="16"/>
      <c r="D6" s="4" t="s">
        <v>152</v>
      </c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</row>
    <row r="7" spans="1:35" ht="12.75" customHeight="1" x14ac:dyDescent="0.25">
      <c r="A7" s="16"/>
      <c r="B7" s="16"/>
      <c r="C7" s="16"/>
      <c r="D7" s="5"/>
      <c r="E7" s="6"/>
      <c r="F7" s="6"/>
      <c r="G7" s="6"/>
      <c r="H7" s="6"/>
      <c r="I7" s="6"/>
      <c r="J7" s="6"/>
      <c r="K7" s="6"/>
      <c r="L7" s="7"/>
      <c r="M7" s="12"/>
      <c r="N7" s="12"/>
      <c r="O7" s="12"/>
      <c r="P7" s="12"/>
      <c r="Q7" s="7" t="s">
        <v>1</v>
      </c>
    </row>
    <row r="8" spans="1:35" ht="18.75" customHeight="1" x14ac:dyDescent="0.2">
      <c r="A8" s="1"/>
      <c r="B8" s="1"/>
      <c r="C8" s="1"/>
      <c r="D8" s="63" t="s">
        <v>2</v>
      </c>
      <c r="E8" s="66" t="s">
        <v>161</v>
      </c>
      <c r="F8" s="66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35" ht="60" customHeight="1" x14ac:dyDescent="0.2">
      <c r="A9" s="8"/>
      <c r="B9" s="8"/>
      <c r="C9" s="9"/>
      <c r="D9" s="63"/>
      <c r="E9" s="31" t="s">
        <v>141</v>
      </c>
      <c r="F9" s="41"/>
      <c r="G9" s="31" t="s">
        <v>3</v>
      </c>
      <c r="H9" s="31" t="s">
        <v>148</v>
      </c>
      <c r="I9" s="31" t="s">
        <v>142</v>
      </c>
      <c r="J9" s="31" t="s">
        <v>143</v>
      </c>
      <c r="K9" s="31" t="s">
        <v>145</v>
      </c>
      <c r="L9" s="31" t="s">
        <v>146</v>
      </c>
      <c r="M9" s="31" t="s">
        <v>4</v>
      </c>
      <c r="N9" s="31" t="s">
        <v>144</v>
      </c>
      <c r="O9" s="39" t="s">
        <v>166</v>
      </c>
      <c r="P9" s="39" t="s">
        <v>165</v>
      </c>
      <c r="Q9" s="31" t="s">
        <v>147</v>
      </c>
    </row>
    <row r="10" spans="1:35" ht="15.75" x14ac:dyDescent="0.25">
      <c r="A10" s="10"/>
      <c r="B10" s="10"/>
      <c r="C10" s="25"/>
      <c r="D10" s="26" t="s">
        <v>5</v>
      </c>
      <c r="E10" s="11">
        <v>11890844.310000001</v>
      </c>
      <c r="F10" s="11"/>
      <c r="G10" s="27">
        <v>646288.75347476022</v>
      </c>
      <c r="H10" s="27">
        <v>264629.09999999998</v>
      </c>
      <c r="I10" s="27">
        <v>47687.15</v>
      </c>
      <c r="J10" s="27">
        <v>22844.45</v>
      </c>
      <c r="K10" s="27">
        <v>682079.7</v>
      </c>
      <c r="L10" s="27">
        <v>95488.689999999988</v>
      </c>
      <c r="M10" s="27">
        <v>628603.30999999982</v>
      </c>
      <c r="N10" s="27">
        <v>1622519.2100000009</v>
      </c>
      <c r="O10" s="27">
        <v>0</v>
      </c>
      <c r="P10" s="27">
        <v>5861240</v>
      </c>
      <c r="Q10" s="27">
        <f>SUM(E10:P10)</f>
        <v>21762224.673474759</v>
      </c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ht="15.75" x14ac:dyDescent="0.25">
      <c r="A11" s="10"/>
      <c r="B11" s="10"/>
      <c r="C11" s="25"/>
      <c r="D11" s="26" t="s">
        <v>6</v>
      </c>
      <c r="E11" s="11">
        <v>7415801.4700000007</v>
      </c>
      <c r="F11" s="11"/>
      <c r="G11" s="27">
        <v>665336.57822839997</v>
      </c>
      <c r="H11" s="27">
        <v>163781.21</v>
      </c>
      <c r="I11" s="27">
        <v>33410.620000000003</v>
      </c>
      <c r="J11" s="27">
        <v>16137.82</v>
      </c>
      <c r="K11" s="27">
        <v>425383.39</v>
      </c>
      <c r="L11" s="27">
        <v>66901.39</v>
      </c>
      <c r="M11" s="27">
        <v>392032.49000000005</v>
      </c>
      <c r="N11" s="27">
        <v>1011894.4499999996</v>
      </c>
      <c r="O11" s="27">
        <v>0</v>
      </c>
      <c r="P11" s="27">
        <v>3655400</v>
      </c>
      <c r="Q11" s="27">
        <f t="shared" ref="Q11:Q74" si="0">SUM(E11:P11)</f>
        <v>13846079.418228401</v>
      </c>
    </row>
    <row r="12" spans="1:35" ht="15.75" x14ac:dyDescent="0.25">
      <c r="A12" s="10"/>
      <c r="B12" s="10"/>
      <c r="C12" s="25"/>
      <c r="D12" s="26" t="s">
        <v>7</v>
      </c>
      <c r="E12" s="11">
        <v>4032537.27</v>
      </c>
      <c r="F12" s="11"/>
      <c r="G12" s="27">
        <v>380741.45201884001</v>
      </c>
      <c r="H12" s="27">
        <v>93263.19</v>
      </c>
      <c r="I12" s="27">
        <v>23340.04</v>
      </c>
      <c r="J12" s="27">
        <v>14251.58</v>
      </c>
      <c r="K12" s="27">
        <v>231313.41999999998</v>
      </c>
      <c r="L12" s="27">
        <v>46736.079999999994</v>
      </c>
      <c r="M12" s="27">
        <v>213177.92</v>
      </c>
      <c r="N12" s="27">
        <v>550244.10999999975</v>
      </c>
      <c r="O12" s="27">
        <v>0</v>
      </c>
      <c r="P12" s="27">
        <v>0</v>
      </c>
      <c r="Q12" s="27">
        <f t="shared" si="0"/>
        <v>5585605.0620188396</v>
      </c>
    </row>
    <row r="13" spans="1:35" ht="15.75" x14ac:dyDescent="0.25">
      <c r="A13" s="10"/>
      <c r="B13" s="10"/>
      <c r="C13" s="25"/>
      <c r="D13" s="26" t="s">
        <v>8</v>
      </c>
      <c r="E13" s="11">
        <v>60997594.870000005</v>
      </c>
      <c r="F13" s="11"/>
      <c r="G13" s="27">
        <v>587285.27261859993</v>
      </c>
      <c r="H13" s="27">
        <v>1254503.8300000003</v>
      </c>
      <c r="I13" s="27">
        <v>2505204.77</v>
      </c>
      <c r="J13" s="27">
        <v>1375204.601556425</v>
      </c>
      <c r="K13" s="27">
        <v>3498929.1</v>
      </c>
      <c r="L13" s="27">
        <v>5016418.2300000004</v>
      </c>
      <c r="M13" s="27">
        <v>3224606.7199999997</v>
      </c>
      <c r="N13" s="27">
        <v>8323191.0399999972</v>
      </c>
      <c r="O13" s="27">
        <v>0</v>
      </c>
      <c r="P13" s="27">
        <v>30066960</v>
      </c>
      <c r="Q13" s="27">
        <f t="shared" si="0"/>
        <v>116849898.43417503</v>
      </c>
    </row>
    <row r="14" spans="1:35" ht="15.75" x14ac:dyDescent="0.25">
      <c r="A14" s="10"/>
      <c r="B14" s="10"/>
      <c r="C14" s="25"/>
      <c r="D14" s="26" t="s">
        <v>9</v>
      </c>
      <c r="E14" s="11">
        <v>10143828.059999999</v>
      </c>
      <c r="F14" s="11"/>
      <c r="G14" s="27">
        <v>617805.23345064011</v>
      </c>
      <c r="H14" s="27">
        <v>231055.76</v>
      </c>
      <c r="I14" s="27">
        <v>85659.16</v>
      </c>
      <c r="J14" s="27">
        <v>38982.269999999997</v>
      </c>
      <c r="K14" s="27">
        <v>581867.78</v>
      </c>
      <c r="L14" s="27">
        <v>171523.78999999998</v>
      </c>
      <c r="M14" s="27">
        <v>536248.22999999986</v>
      </c>
      <c r="N14" s="27">
        <v>1384136.8700000003</v>
      </c>
      <c r="O14" s="27">
        <v>0</v>
      </c>
      <c r="P14" s="27">
        <v>5000100</v>
      </c>
      <c r="Q14" s="27">
        <f t="shared" si="0"/>
        <v>18791207.153450638</v>
      </c>
    </row>
    <row r="15" spans="1:35" ht="15.75" x14ac:dyDescent="0.25">
      <c r="A15" s="10"/>
      <c r="B15" s="10"/>
      <c r="C15" s="25"/>
      <c r="D15" s="26" t="s">
        <v>10</v>
      </c>
      <c r="E15" s="11">
        <v>35903158.599999994</v>
      </c>
      <c r="F15" s="11"/>
      <c r="G15" s="27">
        <v>498940.62898048008</v>
      </c>
      <c r="H15" s="27">
        <v>800521.15</v>
      </c>
      <c r="I15" s="27">
        <v>1218243.93</v>
      </c>
      <c r="J15" s="27">
        <v>1051210.1957139759</v>
      </c>
      <c r="K15" s="27">
        <v>2059468.2</v>
      </c>
      <c r="L15" s="27">
        <v>2439409.81</v>
      </c>
      <c r="M15" s="27">
        <v>1898002.13</v>
      </c>
      <c r="N15" s="27">
        <v>4899026.7900000028</v>
      </c>
      <c r="O15" s="27">
        <v>0</v>
      </c>
      <c r="P15" s="27">
        <v>17697400</v>
      </c>
      <c r="Q15" s="27">
        <f t="shared" si="0"/>
        <v>68465381.434694454</v>
      </c>
    </row>
    <row r="16" spans="1:35" ht="15.75" x14ac:dyDescent="0.25">
      <c r="A16" s="10"/>
      <c r="B16" s="10"/>
      <c r="C16" s="25"/>
      <c r="D16" s="26" t="s">
        <v>11</v>
      </c>
      <c r="E16" s="11">
        <v>14264980.119999999</v>
      </c>
      <c r="F16" s="11"/>
      <c r="G16" s="27">
        <v>1082488.2876370801</v>
      </c>
      <c r="H16" s="27">
        <v>307371.07</v>
      </c>
      <c r="I16" s="27">
        <v>55447.42</v>
      </c>
      <c r="J16" s="27">
        <v>27245.67</v>
      </c>
      <c r="K16" s="27">
        <v>818264.3</v>
      </c>
      <c r="L16" s="27">
        <v>111027.84000000001</v>
      </c>
      <c r="M16" s="27">
        <v>754110.81</v>
      </c>
      <c r="N16" s="27">
        <v>1946472.5799999994</v>
      </c>
      <c r="O16" s="27">
        <v>0</v>
      </c>
      <c r="P16" s="27">
        <v>7031500</v>
      </c>
      <c r="Q16" s="27">
        <f t="shared" si="0"/>
        <v>26398908.097637076</v>
      </c>
    </row>
    <row r="17" spans="1:17" ht="15.75" x14ac:dyDescent="0.25">
      <c r="A17" s="10"/>
      <c r="B17" s="10"/>
      <c r="C17" s="25"/>
      <c r="D17" s="26" t="s">
        <v>12</v>
      </c>
      <c r="E17" s="11">
        <v>21330299.09</v>
      </c>
      <c r="F17" s="11"/>
      <c r="G17" s="27">
        <v>1699527.8370012001</v>
      </c>
      <c r="H17" s="27">
        <v>478199.45000000007</v>
      </c>
      <c r="I17" s="27">
        <v>206565.35</v>
      </c>
      <c r="J17" s="27">
        <v>87605.32</v>
      </c>
      <c r="K17" s="27">
        <v>1223543.3999999999</v>
      </c>
      <c r="L17" s="27">
        <v>413626.16</v>
      </c>
      <c r="M17" s="27">
        <v>1127615.32</v>
      </c>
      <c r="N17" s="27">
        <v>2910543.5100000007</v>
      </c>
      <c r="O17" s="27">
        <v>0</v>
      </c>
      <c r="P17" s="27">
        <v>10514140</v>
      </c>
      <c r="Q17" s="27">
        <f t="shared" si="0"/>
        <v>39991665.437001199</v>
      </c>
    </row>
    <row r="18" spans="1:17" ht="15.75" x14ac:dyDescent="0.25">
      <c r="A18" s="10"/>
      <c r="B18" s="10"/>
      <c r="C18" s="25"/>
      <c r="D18" s="26" t="s">
        <v>13</v>
      </c>
      <c r="E18" s="11">
        <v>39629520.790000007</v>
      </c>
      <c r="F18" s="11"/>
      <c r="G18" s="27">
        <v>1122842.21058004</v>
      </c>
      <c r="H18" s="27">
        <v>775412.71000000008</v>
      </c>
      <c r="I18" s="27">
        <v>770399.33</v>
      </c>
      <c r="J18" s="27">
        <v>404493.48</v>
      </c>
      <c r="K18" s="27">
        <v>2273218.8699999996</v>
      </c>
      <c r="L18" s="27">
        <v>1542646.47</v>
      </c>
      <c r="M18" s="27">
        <v>2094994.39</v>
      </c>
      <c r="N18" s="27">
        <v>5407493.0799999991</v>
      </c>
      <c r="O18" s="27">
        <v>0</v>
      </c>
      <c r="P18" s="27">
        <v>19534200</v>
      </c>
      <c r="Q18" s="27">
        <f t="shared" si="0"/>
        <v>73555221.330580041</v>
      </c>
    </row>
    <row r="19" spans="1:17" ht="15.75" x14ac:dyDescent="0.25">
      <c r="A19" s="10"/>
      <c r="B19" s="10"/>
      <c r="C19" s="25"/>
      <c r="D19" s="26" t="s">
        <v>14</v>
      </c>
      <c r="E19" s="11">
        <v>13812249.83</v>
      </c>
      <c r="F19" s="11"/>
      <c r="G19" s="27">
        <v>1677693.7684529601</v>
      </c>
      <c r="H19" s="27">
        <v>311321.83</v>
      </c>
      <c r="I19" s="27">
        <v>158226.57</v>
      </c>
      <c r="J19" s="27">
        <v>58682.99</v>
      </c>
      <c r="K19" s="27">
        <v>792294.89999999991</v>
      </c>
      <c r="L19" s="27">
        <v>316832.65000000002</v>
      </c>
      <c r="M19" s="27">
        <v>730177.47999999986</v>
      </c>
      <c r="N19" s="27">
        <v>1884697.0799999998</v>
      </c>
      <c r="O19" s="27">
        <v>0</v>
      </c>
      <c r="P19" s="27">
        <v>6808340</v>
      </c>
      <c r="Q19" s="27">
        <f t="shared" si="0"/>
        <v>26550517.098452955</v>
      </c>
    </row>
    <row r="20" spans="1:17" ht="15.75" x14ac:dyDescent="0.25">
      <c r="A20" s="10"/>
      <c r="B20" s="10"/>
      <c r="C20" s="25"/>
      <c r="D20" s="26" t="s">
        <v>15</v>
      </c>
      <c r="E20" s="11">
        <v>8096316.959999999</v>
      </c>
      <c r="F20" s="11"/>
      <c r="G20" s="27">
        <v>606099.54631375999</v>
      </c>
      <c r="H20" s="27">
        <v>181100.39</v>
      </c>
      <c r="I20" s="27">
        <v>106629.66</v>
      </c>
      <c r="J20" s="27">
        <v>44012.24</v>
      </c>
      <c r="K20" s="27">
        <v>464418.95</v>
      </c>
      <c r="L20" s="27">
        <v>213515.08000000002</v>
      </c>
      <c r="M20" s="27">
        <v>428007.58999999997</v>
      </c>
      <c r="N20" s="27">
        <v>1104751.6199999996</v>
      </c>
      <c r="O20" s="27">
        <v>0</v>
      </c>
      <c r="P20" s="27">
        <v>0</v>
      </c>
      <c r="Q20" s="27">
        <f t="shared" si="0"/>
        <v>11244852.036313759</v>
      </c>
    </row>
    <row r="21" spans="1:17" ht="15.75" x14ac:dyDescent="0.25">
      <c r="A21" s="10"/>
      <c r="B21" s="10"/>
      <c r="C21" s="25"/>
      <c r="D21" s="26" t="s">
        <v>16</v>
      </c>
      <c r="E21" s="11">
        <v>13128894.060000001</v>
      </c>
      <c r="F21" s="11"/>
      <c r="G21" s="27">
        <v>775340.69931244024</v>
      </c>
      <c r="H21" s="27">
        <v>298490.28000000003</v>
      </c>
      <c r="I21" s="27">
        <v>43066.53</v>
      </c>
      <c r="J21" s="27">
        <v>27245.67</v>
      </c>
      <c r="K21" s="27">
        <v>753096.41</v>
      </c>
      <c r="L21" s="27">
        <v>86236.37000000001</v>
      </c>
      <c r="M21" s="27">
        <v>694052.22000000009</v>
      </c>
      <c r="N21" s="27">
        <v>1791452.46</v>
      </c>
      <c r="O21" s="27">
        <v>0</v>
      </c>
      <c r="P21" s="27">
        <v>6471500</v>
      </c>
      <c r="Q21" s="27">
        <f t="shared" si="0"/>
        <v>24069374.699312441</v>
      </c>
    </row>
    <row r="22" spans="1:17" ht="15.75" x14ac:dyDescent="0.25">
      <c r="A22" s="10"/>
      <c r="B22" s="10"/>
      <c r="C22" s="25"/>
      <c r="D22" s="26" t="s">
        <v>17</v>
      </c>
      <c r="E22" s="11">
        <v>46413942.530000009</v>
      </c>
      <c r="F22" s="11"/>
      <c r="G22" s="27">
        <v>357331.77311464003</v>
      </c>
      <c r="H22" s="27">
        <v>915071.79999999993</v>
      </c>
      <c r="I22" s="27">
        <v>1374574.87</v>
      </c>
      <c r="J22" s="27">
        <v>542023.67788260046</v>
      </c>
      <c r="K22" s="27">
        <v>2662385.2000000002</v>
      </c>
      <c r="L22" s="27">
        <v>2752446.6399999997</v>
      </c>
      <c r="M22" s="27">
        <v>2453649.3800000004</v>
      </c>
      <c r="N22" s="27">
        <v>6333235.2199999988</v>
      </c>
      <c r="O22" s="27">
        <v>0</v>
      </c>
      <c r="P22" s="27">
        <v>0</v>
      </c>
      <c r="Q22" s="27">
        <f t="shared" si="0"/>
        <v>63804661.090997241</v>
      </c>
    </row>
    <row r="23" spans="1:17" ht="15.75" x14ac:dyDescent="0.25">
      <c r="A23" s="10"/>
      <c r="B23" s="10"/>
      <c r="C23" s="25"/>
      <c r="D23" s="26" t="s">
        <v>18</v>
      </c>
      <c r="E23" s="11">
        <v>20504648.559999999</v>
      </c>
      <c r="F23" s="11"/>
      <c r="G23" s="27">
        <v>194429.35063540001</v>
      </c>
      <c r="H23" s="27">
        <v>468482.75</v>
      </c>
      <c r="I23" s="27">
        <v>365502.8</v>
      </c>
      <c r="J23" s="27">
        <v>104902.31991101649</v>
      </c>
      <c r="K23" s="27">
        <v>1176182.6400000001</v>
      </c>
      <c r="L23" s="27">
        <v>731882.26</v>
      </c>
      <c r="M23" s="27">
        <v>1083967.75</v>
      </c>
      <c r="N23" s="27">
        <v>2797882.5</v>
      </c>
      <c r="O23" s="27">
        <v>0</v>
      </c>
      <c r="P23" s="27">
        <v>0</v>
      </c>
      <c r="Q23" s="27">
        <f t="shared" si="0"/>
        <v>27427880.930546418</v>
      </c>
    </row>
    <row r="24" spans="1:17" ht="15.75" x14ac:dyDescent="0.25">
      <c r="A24" s="10"/>
      <c r="B24" s="10"/>
      <c r="C24" s="25"/>
      <c r="D24" s="26" t="s">
        <v>19</v>
      </c>
      <c r="E24" s="11">
        <v>15636235.929999998</v>
      </c>
      <c r="F24" s="11"/>
      <c r="G24" s="27">
        <v>827070.35208335996</v>
      </c>
      <c r="H24" s="27">
        <v>339779.67</v>
      </c>
      <c r="I24" s="27">
        <v>87021.65</v>
      </c>
      <c r="J24" s="27">
        <v>45898.48</v>
      </c>
      <c r="K24" s="27">
        <v>896921.94</v>
      </c>
      <c r="L24" s="27">
        <v>174252.03</v>
      </c>
      <c r="M24" s="27">
        <v>826601.55999999994</v>
      </c>
      <c r="N24" s="27">
        <v>2133582.1399999992</v>
      </c>
      <c r="O24" s="27">
        <v>0</v>
      </c>
      <c r="P24" s="27">
        <v>7707419.9999999991</v>
      </c>
      <c r="Q24" s="27">
        <f t="shared" si="0"/>
        <v>28674783.752083361</v>
      </c>
    </row>
    <row r="25" spans="1:17" ht="15.75" x14ac:dyDescent="0.25">
      <c r="A25" s="10"/>
      <c r="B25" s="10"/>
      <c r="C25" s="25"/>
      <c r="D25" s="26" t="s">
        <v>20</v>
      </c>
      <c r="E25" s="11">
        <v>16603897.179999998</v>
      </c>
      <c r="F25" s="11"/>
      <c r="G25" s="27">
        <v>644295.43075599999</v>
      </c>
      <c r="H25" s="27">
        <v>355208.86000000004</v>
      </c>
      <c r="I25" s="27">
        <v>83408.09</v>
      </c>
      <c r="J25" s="27">
        <v>55539.26</v>
      </c>
      <c r="K25" s="27">
        <v>952428.69</v>
      </c>
      <c r="L25" s="27">
        <v>167016.24</v>
      </c>
      <c r="M25" s="27">
        <v>877756.48</v>
      </c>
      <c r="N25" s="27">
        <v>2265620.4999999991</v>
      </c>
      <c r="O25" s="27">
        <v>0</v>
      </c>
      <c r="P25" s="27">
        <v>8184400</v>
      </c>
      <c r="Q25" s="27">
        <f t="shared" si="0"/>
        <v>30189570.730756</v>
      </c>
    </row>
    <row r="26" spans="1:17" ht="15.75" x14ac:dyDescent="0.25">
      <c r="A26" s="10"/>
      <c r="B26" s="10"/>
      <c r="C26" s="25"/>
      <c r="D26" s="26" t="s">
        <v>21</v>
      </c>
      <c r="E26" s="11">
        <v>5230539.9700000007</v>
      </c>
      <c r="F26" s="11"/>
      <c r="G26" s="27">
        <v>387481.81738935999</v>
      </c>
      <c r="H26" s="27">
        <v>128743.6</v>
      </c>
      <c r="I26" s="27">
        <v>86725.46</v>
      </c>
      <c r="J26" s="27">
        <v>29254.675011839707</v>
      </c>
      <c r="K26" s="27">
        <v>300032.95999999996</v>
      </c>
      <c r="L26" s="27">
        <v>173658.93</v>
      </c>
      <c r="M26" s="27">
        <v>276509.71999999997</v>
      </c>
      <c r="N26" s="27">
        <v>713713.12999999954</v>
      </c>
      <c r="O26" s="27">
        <v>0</v>
      </c>
      <c r="P26" s="27">
        <v>2578240</v>
      </c>
      <c r="Q26" s="27">
        <f t="shared" si="0"/>
        <v>9904900.262401199</v>
      </c>
    </row>
    <row r="27" spans="1:17" ht="15.75" x14ac:dyDescent="0.25">
      <c r="A27" s="10"/>
      <c r="B27" s="10"/>
      <c r="C27" s="25"/>
      <c r="D27" s="26" t="s">
        <v>22</v>
      </c>
      <c r="E27" s="11">
        <v>20700623.43</v>
      </c>
      <c r="F27" s="11"/>
      <c r="G27" s="27">
        <v>431967.29049604002</v>
      </c>
      <c r="H27" s="27">
        <v>473273.99</v>
      </c>
      <c r="I27" s="27">
        <v>384636.9</v>
      </c>
      <c r="J27" s="27">
        <v>126797.18</v>
      </c>
      <c r="K27" s="27">
        <v>1187424.1000000001</v>
      </c>
      <c r="L27" s="27">
        <v>770196.35000000009</v>
      </c>
      <c r="M27" s="27">
        <v>1094327.8400000001</v>
      </c>
      <c r="N27" s="27">
        <v>2824623.4899999988</v>
      </c>
      <c r="O27" s="27">
        <v>0</v>
      </c>
      <c r="P27" s="27">
        <v>0</v>
      </c>
      <c r="Q27" s="27">
        <f t="shared" si="0"/>
        <v>27993870.570496038</v>
      </c>
    </row>
    <row r="28" spans="1:17" ht="15.75" x14ac:dyDescent="0.25">
      <c r="A28" s="10"/>
      <c r="B28" s="10"/>
      <c r="C28" s="25"/>
      <c r="D28" s="26" t="s">
        <v>23</v>
      </c>
      <c r="E28" s="11">
        <v>9089824.2300000004</v>
      </c>
      <c r="F28" s="11"/>
      <c r="G28" s="27">
        <v>429336.35493780003</v>
      </c>
      <c r="H28" s="27">
        <v>213582.34</v>
      </c>
      <c r="I28" s="27">
        <v>174931.89</v>
      </c>
      <c r="J28" s="27">
        <v>69581.259999999995</v>
      </c>
      <c r="K28" s="27">
        <v>521408.27</v>
      </c>
      <c r="L28" s="27">
        <v>350283.35</v>
      </c>
      <c r="M28" s="27">
        <v>480528.82</v>
      </c>
      <c r="N28" s="27">
        <v>1240316.7099999995</v>
      </c>
      <c r="O28" s="27">
        <v>0</v>
      </c>
      <c r="P28" s="27">
        <v>4480560</v>
      </c>
      <c r="Q28" s="27">
        <f t="shared" si="0"/>
        <v>17050353.224937797</v>
      </c>
    </row>
    <row r="29" spans="1:17" ht="15.75" x14ac:dyDescent="0.25">
      <c r="A29" s="10"/>
      <c r="B29" s="10"/>
      <c r="C29" s="25"/>
      <c r="D29" s="26" t="s">
        <v>24</v>
      </c>
      <c r="E29" s="11">
        <v>4244985.33</v>
      </c>
      <c r="F29" s="11"/>
      <c r="G29" s="27">
        <v>360713.87824063998</v>
      </c>
      <c r="H29" s="27">
        <v>95522.58</v>
      </c>
      <c r="I29" s="27">
        <v>43481.2</v>
      </c>
      <c r="J29" s="27">
        <v>19491.14</v>
      </c>
      <c r="K29" s="27">
        <v>243499.81</v>
      </c>
      <c r="L29" s="27">
        <v>87066.71</v>
      </c>
      <c r="M29" s="27">
        <v>224408.90000000002</v>
      </c>
      <c r="N29" s="27">
        <v>579232.93000000017</v>
      </c>
      <c r="O29" s="27">
        <v>0</v>
      </c>
      <c r="P29" s="27">
        <v>0</v>
      </c>
      <c r="Q29" s="27">
        <f t="shared" si="0"/>
        <v>5898402.4782406408</v>
      </c>
    </row>
    <row r="30" spans="1:17" ht="15.75" x14ac:dyDescent="0.25">
      <c r="A30" s="10"/>
      <c r="B30" s="10"/>
      <c r="C30" s="25"/>
      <c r="D30" s="26" t="s">
        <v>25</v>
      </c>
      <c r="E30" s="11">
        <v>11349499.32</v>
      </c>
      <c r="F30" s="11"/>
      <c r="G30" s="27">
        <v>782354.84280252003</v>
      </c>
      <c r="H30" s="27">
        <v>246017.97999999995</v>
      </c>
      <c r="I30" s="27">
        <v>59890.32</v>
      </c>
      <c r="J30" s="27">
        <v>29760.66</v>
      </c>
      <c r="K30" s="27">
        <v>651027.19999999995</v>
      </c>
      <c r="L30" s="27">
        <v>119924.31</v>
      </c>
      <c r="M30" s="27">
        <v>599985.41</v>
      </c>
      <c r="N30" s="27">
        <v>1548651.9300000002</v>
      </c>
      <c r="O30" s="27">
        <v>0</v>
      </c>
      <c r="P30" s="27">
        <v>0</v>
      </c>
      <c r="Q30" s="27">
        <f t="shared" si="0"/>
        <v>15387111.972802522</v>
      </c>
    </row>
    <row r="31" spans="1:17" ht="15.75" x14ac:dyDescent="0.25">
      <c r="A31" s="10"/>
      <c r="B31" s="10"/>
      <c r="C31" s="25"/>
      <c r="D31" s="26" t="s">
        <v>26</v>
      </c>
      <c r="E31" s="11">
        <v>8190044.0699999994</v>
      </c>
      <c r="F31" s="11"/>
      <c r="G31" s="27">
        <v>798615.93371060025</v>
      </c>
      <c r="H31" s="27">
        <v>186633.44999999998</v>
      </c>
      <c r="I31" s="27">
        <v>37379.620000000003</v>
      </c>
      <c r="J31" s="27">
        <v>15509.08</v>
      </c>
      <c r="K31" s="27">
        <v>469795.31</v>
      </c>
      <c r="L31" s="27">
        <v>74848.900000000009</v>
      </c>
      <c r="M31" s="27">
        <v>432962.42</v>
      </c>
      <c r="N31" s="27">
        <v>1117540.8299999998</v>
      </c>
      <c r="O31" s="27">
        <v>0</v>
      </c>
      <c r="P31" s="27">
        <v>4037040</v>
      </c>
      <c r="Q31" s="27">
        <f t="shared" si="0"/>
        <v>15360369.613710599</v>
      </c>
    </row>
    <row r="32" spans="1:17" ht="15.75" x14ac:dyDescent="0.25">
      <c r="A32" s="10"/>
      <c r="B32" s="10"/>
      <c r="C32" s="25"/>
      <c r="D32" s="26" t="s">
        <v>27</v>
      </c>
      <c r="E32" s="11">
        <v>2933658.0300000003</v>
      </c>
      <c r="F32" s="11"/>
      <c r="G32" s="27">
        <v>453213.29535008001</v>
      </c>
      <c r="H32" s="27">
        <v>66474.13</v>
      </c>
      <c r="I32" s="27">
        <v>32285.09</v>
      </c>
      <c r="J32" s="27">
        <v>19700.72</v>
      </c>
      <c r="K32" s="27">
        <v>168279.78</v>
      </c>
      <c r="L32" s="27">
        <v>64647.619999999995</v>
      </c>
      <c r="M32" s="27">
        <v>155086.22999999998</v>
      </c>
      <c r="N32" s="27">
        <v>400300.94000000018</v>
      </c>
      <c r="O32" s="27">
        <v>0</v>
      </c>
      <c r="P32" s="27">
        <v>0</v>
      </c>
      <c r="Q32" s="27">
        <f t="shared" si="0"/>
        <v>4293645.8353500804</v>
      </c>
    </row>
    <row r="33" spans="1:17" ht="15.75" x14ac:dyDescent="0.25">
      <c r="A33" s="10"/>
      <c r="B33" s="10"/>
      <c r="C33" s="25"/>
      <c r="D33" s="26" t="s">
        <v>28</v>
      </c>
      <c r="E33" s="11">
        <v>5489283.5499999989</v>
      </c>
      <c r="F33" s="11"/>
      <c r="G33" s="27">
        <v>266138.34664927999</v>
      </c>
      <c r="H33" s="27">
        <v>121135.24999999999</v>
      </c>
      <c r="I33" s="27">
        <v>38564.39</v>
      </c>
      <c r="J33" s="27">
        <v>11107.85</v>
      </c>
      <c r="K33" s="27">
        <v>314874.95</v>
      </c>
      <c r="L33" s="27">
        <v>77221.289999999994</v>
      </c>
      <c r="M33" s="27">
        <v>290188.07999999996</v>
      </c>
      <c r="N33" s="27">
        <v>749018.95999999973</v>
      </c>
      <c r="O33" s="27">
        <v>0</v>
      </c>
      <c r="P33" s="27">
        <v>0</v>
      </c>
      <c r="Q33" s="27">
        <f t="shared" si="0"/>
        <v>7357532.6666492783</v>
      </c>
    </row>
    <row r="34" spans="1:17" ht="15.75" x14ac:dyDescent="0.25">
      <c r="A34" s="10"/>
      <c r="B34" s="10"/>
      <c r="C34" s="25"/>
      <c r="D34" s="26" t="s">
        <v>29</v>
      </c>
      <c r="E34" s="11">
        <v>23490282.68</v>
      </c>
      <c r="F34" s="11"/>
      <c r="G34" s="27">
        <v>929321.72326316009</v>
      </c>
      <c r="H34" s="27">
        <v>525902.15</v>
      </c>
      <c r="I34" s="27">
        <v>113738.31</v>
      </c>
      <c r="J34" s="27">
        <v>65389.62</v>
      </c>
      <c r="K34" s="27">
        <v>1347443.85</v>
      </c>
      <c r="L34" s="27">
        <v>227749.41999999998</v>
      </c>
      <c r="M34" s="27">
        <v>1241801.7600000002</v>
      </c>
      <c r="N34" s="27">
        <v>3205275.7700000005</v>
      </c>
      <c r="O34" s="27">
        <v>0</v>
      </c>
      <c r="P34" s="27">
        <v>11578800</v>
      </c>
      <c r="Q34" s="27">
        <f t="shared" si="0"/>
        <v>42725705.283263162</v>
      </c>
    </row>
    <row r="35" spans="1:17" ht="15.75" x14ac:dyDescent="0.25">
      <c r="A35" s="10"/>
      <c r="B35" s="10"/>
      <c r="C35" s="25"/>
      <c r="D35" s="26" t="s">
        <v>30</v>
      </c>
      <c r="E35" s="11">
        <v>16328112.339999998</v>
      </c>
      <c r="F35" s="11"/>
      <c r="G35" s="27">
        <v>1069117.0796755601</v>
      </c>
      <c r="H35" s="27">
        <v>370651.36</v>
      </c>
      <c r="I35" s="27">
        <v>83467.33</v>
      </c>
      <c r="J35" s="27">
        <v>49042.21</v>
      </c>
      <c r="K35" s="27">
        <v>936609.19000000006</v>
      </c>
      <c r="L35" s="27">
        <v>167134.86000000002</v>
      </c>
      <c r="M35" s="27">
        <v>863177.2699999999</v>
      </c>
      <c r="N35" s="27">
        <v>2227989.34</v>
      </c>
      <c r="O35" s="27">
        <v>0</v>
      </c>
      <c r="P35" s="27">
        <v>0</v>
      </c>
      <c r="Q35" s="27">
        <f t="shared" si="0"/>
        <v>22095300.979675557</v>
      </c>
    </row>
    <row r="36" spans="1:17" ht="15.75" x14ac:dyDescent="0.25">
      <c r="A36" s="10"/>
      <c r="B36" s="10"/>
      <c r="C36" s="25"/>
      <c r="D36" s="26" t="s">
        <v>31</v>
      </c>
      <c r="E36" s="11">
        <v>21730201.420000002</v>
      </c>
      <c r="F36" s="11"/>
      <c r="G36" s="27">
        <v>927374.28838843992</v>
      </c>
      <c r="H36" s="27">
        <v>415754.68999999994</v>
      </c>
      <c r="I36" s="27">
        <v>121380.1</v>
      </c>
      <c r="J36" s="27">
        <v>86138.25</v>
      </c>
      <c r="K36" s="27">
        <v>1246482.5</v>
      </c>
      <c r="L36" s="27">
        <v>243051.33</v>
      </c>
      <c r="M36" s="27">
        <v>1148755.96</v>
      </c>
      <c r="N36" s="27">
        <v>2965110.5500000007</v>
      </c>
      <c r="O36" s="27">
        <v>0</v>
      </c>
      <c r="P36" s="27">
        <v>0</v>
      </c>
      <c r="Q36" s="27">
        <f t="shared" si="0"/>
        <v>28884249.088388443</v>
      </c>
    </row>
    <row r="37" spans="1:17" ht="15.75" x14ac:dyDescent="0.25">
      <c r="A37" s="10"/>
      <c r="B37" s="10"/>
      <c r="C37" s="25"/>
      <c r="D37" s="26" t="s">
        <v>32</v>
      </c>
      <c r="E37" s="11">
        <v>11317120.84</v>
      </c>
      <c r="F37" s="11"/>
      <c r="G37" s="27">
        <v>536416.8434506401</v>
      </c>
      <c r="H37" s="27">
        <v>252241.23999999996</v>
      </c>
      <c r="I37" s="27">
        <v>75884.77</v>
      </c>
      <c r="J37" s="27">
        <v>33323.56</v>
      </c>
      <c r="K37" s="27">
        <v>649169.92000000004</v>
      </c>
      <c r="L37" s="27">
        <v>151951.56000000003</v>
      </c>
      <c r="M37" s="27">
        <v>598273.73999999987</v>
      </c>
      <c r="N37" s="27">
        <v>1544233.9399999995</v>
      </c>
      <c r="O37" s="27">
        <v>0</v>
      </c>
      <c r="P37" s="27">
        <v>0</v>
      </c>
      <c r="Q37" s="27">
        <f t="shared" si="0"/>
        <v>15158616.41345064</v>
      </c>
    </row>
    <row r="38" spans="1:17" ht="15.75" x14ac:dyDescent="0.25">
      <c r="A38" s="10"/>
      <c r="B38" s="10"/>
      <c r="C38" s="25"/>
      <c r="D38" s="26" t="s">
        <v>33</v>
      </c>
      <c r="E38" s="11">
        <v>11929755.270000001</v>
      </c>
      <c r="F38" s="11"/>
      <c r="G38" s="27">
        <v>438443.45310240006</v>
      </c>
      <c r="H38" s="27">
        <v>274707.30000000005</v>
      </c>
      <c r="I38" s="27">
        <v>47746.39</v>
      </c>
      <c r="J38" s="27">
        <v>21167.79</v>
      </c>
      <c r="K38" s="27">
        <v>684311.71</v>
      </c>
      <c r="L38" s="27">
        <v>95607.310000000012</v>
      </c>
      <c r="M38" s="27">
        <v>630660.34</v>
      </c>
      <c r="N38" s="27">
        <v>1627828.6399999994</v>
      </c>
      <c r="O38" s="27">
        <v>0</v>
      </c>
      <c r="P38" s="27">
        <v>0</v>
      </c>
      <c r="Q38" s="27">
        <f t="shared" si="0"/>
        <v>15750228.203102402</v>
      </c>
    </row>
    <row r="39" spans="1:17" ht="15.75" x14ac:dyDescent="0.25">
      <c r="A39" s="10"/>
      <c r="B39" s="10"/>
      <c r="C39" s="25"/>
      <c r="D39" s="26" t="s">
        <v>34</v>
      </c>
      <c r="E39" s="11">
        <v>12794032.710000001</v>
      </c>
      <c r="F39" s="11"/>
      <c r="G39" s="27">
        <v>688410.04101571999</v>
      </c>
      <c r="H39" s="27">
        <v>289534.14</v>
      </c>
      <c r="I39" s="27">
        <v>88561.86</v>
      </c>
      <c r="J39" s="27">
        <v>30808.57</v>
      </c>
      <c r="K39" s="27">
        <v>733888.17999999993</v>
      </c>
      <c r="L39" s="27">
        <v>177336.14</v>
      </c>
      <c r="M39" s="27">
        <v>676349.94000000006</v>
      </c>
      <c r="N39" s="27">
        <v>1745760.2399999993</v>
      </c>
      <c r="O39" s="27">
        <v>0</v>
      </c>
      <c r="P39" s="27">
        <v>6306440</v>
      </c>
      <c r="Q39" s="27">
        <f t="shared" si="0"/>
        <v>23531121.821015719</v>
      </c>
    </row>
    <row r="40" spans="1:17" ht="15.75" x14ac:dyDescent="0.25">
      <c r="A40" s="10"/>
      <c r="B40" s="10"/>
      <c r="C40" s="25"/>
      <c r="D40" s="26" t="s">
        <v>35</v>
      </c>
      <c r="E40" s="11">
        <v>11376765.390000001</v>
      </c>
      <c r="F40" s="11"/>
      <c r="G40" s="27">
        <v>116529.11518160001</v>
      </c>
      <c r="H40" s="27">
        <v>262205.62</v>
      </c>
      <c r="I40" s="27">
        <v>79142.899999999994</v>
      </c>
      <c r="J40" s="27">
        <v>83413.679999999993</v>
      </c>
      <c r="K40" s="27">
        <v>652591.23</v>
      </c>
      <c r="L40" s="27">
        <v>158475.64000000001</v>
      </c>
      <c r="M40" s="27">
        <v>601426.82000000007</v>
      </c>
      <c r="N40" s="27">
        <v>1552372.5</v>
      </c>
      <c r="O40" s="27">
        <v>0</v>
      </c>
      <c r="P40" s="27">
        <v>5607840.0000000009</v>
      </c>
      <c r="Q40" s="27">
        <f t="shared" si="0"/>
        <v>20490762.895181604</v>
      </c>
    </row>
    <row r="41" spans="1:17" ht="15.75" x14ac:dyDescent="0.25">
      <c r="A41" s="10"/>
      <c r="B41" s="10"/>
      <c r="C41" s="25"/>
      <c r="D41" s="26" t="s">
        <v>36</v>
      </c>
      <c r="E41" s="11">
        <v>21410961.219999995</v>
      </c>
      <c r="F41" s="11"/>
      <c r="G41" s="27">
        <v>874961.91186724009</v>
      </c>
      <c r="H41" s="27">
        <v>477177.5</v>
      </c>
      <c r="I41" s="27">
        <v>100824.27</v>
      </c>
      <c r="J41" s="27">
        <v>51347.62</v>
      </c>
      <c r="K41" s="27">
        <v>1228170.32</v>
      </c>
      <c r="L41" s="27">
        <v>201890.37</v>
      </c>
      <c r="M41" s="27">
        <v>1131879.48</v>
      </c>
      <c r="N41" s="27">
        <v>2921549.8299999991</v>
      </c>
      <c r="O41" s="27">
        <v>0</v>
      </c>
      <c r="P41" s="27">
        <v>10553900</v>
      </c>
      <c r="Q41" s="27">
        <f t="shared" si="0"/>
        <v>38952662.521867231</v>
      </c>
    </row>
    <row r="42" spans="1:17" ht="15.75" x14ac:dyDescent="0.25">
      <c r="A42" s="10"/>
      <c r="B42" s="10"/>
      <c r="C42" s="25"/>
      <c r="D42" s="26" t="s">
        <v>37</v>
      </c>
      <c r="E42" s="11">
        <v>11943672.32</v>
      </c>
      <c r="F42" s="11"/>
      <c r="G42" s="27">
        <v>680918.22277531994</v>
      </c>
      <c r="H42" s="27">
        <v>268360.37999999995</v>
      </c>
      <c r="I42" s="27">
        <v>53847.98</v>
      </c>
      <c r="J42" s="27">
        <v>22634.87</v>
      </c>
      <c r="K42" s="27">
        <v>685110.01</v>
      </c>
      <c r="L42" s="27">
        <v>107825.12</v>
      </c>
      <c r="M42" s="27">
        <v>631396.07999999996</v>
      </c>
      <c r="N42" s="27">
        <v>1629727.6700000004</v>
      </c>
      <c r="O42" s="27">
        <v>0</v>
      </c>
      <c r="P42" s="27">
        <v>5887280</v>
      </c>
      <c r="Q42" s="27">
        <f t="shared" si="0"/>
        <v>21910772.652775317</v>
      </c>
    </row>
    <row r="43" spans="1:17" ht="15.75" x14ac:dyDescent="0.25">
      <c r="A43" s="10"/>
      <c r="B43" s="10"/>
      <c r="C43" s="25"/>
      <c r="D43" s="26" t="s">
        <v>38</v>
      </c>
      <c r="E43" s="11">
        <v>13806569.370000001</v>
      </c>
      <c r="F43" s="11"/>
      <c r="G43" s="27">
        <v>260272.98502204003</v>
      </c>
      <c r="H43" s="27">
        <v>295520.06</v>
      </c>
      <c r="I43" s="27">
        <v>91168.36</v>
      </c>
      <c r="J43" s="27">
        <v>36257.71</v>
      </c>
      <c r="K43" s="27">
        <v>791969.05999999994</v>
      </c>
      <c r="L43" s="27">
        <v>182555.4</v>
      </c>
      <c r="M43" s="27">
        <v>729877.19</v>
      </c>
      <c r="N43" s="27">
        <v>1883921.9800000009</v>
      </c>
      <c r="O43" s="27">
        <v>0</v>
      </c>
      <c r="P43" s="27">
        <v>6805540</v>
      </c>
      <c r="Q43" s="27">
        <f t="shared" si="0"/>
        <v>24883652.115022045</v>
      </c>
    </row>
    <row r="44" spans="1:17" ht="15.75" x14ac:dyDescent="0.25">
      <c r="A44" s="10"/>
      <c r="B44" s="10"/>
      <c r="C44" s="25"/>
      <c r="D44" s="26" t="s">
        <v>39</v>
      </c>
      <c r="E44" s="11">
        <v>8418397.370000001</v>
      </c>
      <c r="F44" s="11"/>
      <c r="G44" s="27">
        <v>76790.040167519983</v>
      </c>
      <c r="H44" s="27">
        <v>189104.28</v>
      </c>
      <c r="I44" s="27">
        <v>247617.78</v>
      </c>
      <c r="J44" s="27">
        <v>0</v>
      </c>
      <c r="K44" s="27">
        <v>482894.05000000005</v>
      </c>
      <c r="L44" s="27">
        <v>495829.47</v>
      </c>
      <c r="M44" s="27">
        <v>445034.2</v>
      </c>
      <c r="N44" s="27">
        <v>1148699.79</v>
      </c>
      <c r="O44" s="27">
        <v>0</v>
      </c>
      <c r="P44" s="27">
        <v>0</v>
      </c>
      <c r="Q44" s="27">
        <f t="shared" si="0"/>
        <v>11504366.980167519</v>
      </c>
    </row>
    <row r="45" spans="1:17" ht="15.75" x14ac:dyDescent="0.25">
      <c r="A45" s="10"/>
      <c r="B45" s="10"/>
      <c r="C45" s="25"/>
      <c r="D45" s="26" t="s">
        <v>40</v>
      </c>
      <c r="E45" s="11">
        <v>20999130.030000001</v>
      </c>
      <c r="F45" s="11"/>
      <c r="G45" s="27">
        <v>1073534.7679888799</v>
      </c>
      <c r="H45" s="27">
        <v>510257.75</v>
      </c>
      <c r="I45" s="27">
        <v>1029687.14</v>
      </c>
      <c r="J45" s="27">
        <v>286498.75</v>
      </c>
      <c r="K45" s="27">
        <v>1204546.9600000002</v>
      </c>
      <c r="L45" s="27">
        <v>2061843.97</v>
      </c>
      <c r="M45" s="27">
        <v>1110108.2400000002</v>
      </c>
      <c r="N45" s="27">
        <v>2865355.08</v>
      </c>
      <c r="O45" s="27">
        <v>0</v>
      </c>
      <c r="P45" s="27">
        <v>0</v>
      </c>
      <c r="Q45" s="27">
        <f t="shared" si="0"/>
        <v>31140962.687988877</v>
      </c>
    </row>
    <row r="46" spans="1:17" ht="15.75" x14ac:dyDescent="0.25">
      <c r="A46" s="10"/>
      <c r="B46" s="10"/>
      <c r="C46" s="25"/>
      <c r="D46" s="26" t="s">
        <v>41</v>
      </c>
      <c r="E46" s="11">
        <v>40810766.240000002</v>
      </c>
      <c r="F46" s="11"/>
      <c r="G46" s="27">
        <v>301693.53291920002</v>
      </c>
      <c r="H46" s="27">
        <v>932626.26000000013</v>
      </c>
      <c r="I46" s="27">
        <v>1295609.68</v>
      </c>
      <c r="J46" s="27">
        <v>526452.02397419442</v>
      </c>
      <c r="K46" s="27">
        <v>0</v>
      </c>
      <c r="L46" s="27">
        <v>0</v>
      </c>
      <c r="M46" s="27">
        <v>2157440.3100000005</v>
      </c>
      <c r="N46" s="27">
        <v>5568675.4199999981</v>
      </c>
      <c r="O46" s="27">
        <v>0</v>
      </c>
      <c r="P46" s="27">
        <v>0</v>
      </c>
      <c r="Q46" s="27">
        <f t="shared" si="0"/>
        <v>51593263.46689339</v>
      </c>
    </row>
    <row r="47" spans="1:17" ht="15.75" x14ac:dyDescent="0.25">
      <c r="A47" s="10"/>
      <c r="B47" s="10"/>
      <c r="C47" s="25"/>
      <c r="D47" s="26" t="s">
        <v>42</v>
      </c>
      <c r="E47" s="11">
        <v>9854694.129999999</v>
      </c>
      <c r="F47" s="11"/>
      <c r="G47" s="27">
        <v>491536.79961660004</v>
      </c>
      <c r="H47" s="27">
        <v>221476.22</v>
      </c>
      <c r="I47" s="27">
        <v>96499.839999999997</v>
      </c>
      <c r="J47" s="27">
        <v>40030.18</v>
      </c>
      <c r="K47" s="27">
        <v>565282.56000000006</v>
      </c>
      <c r="L47" s="27">
        <v>193231.13999999998</v>
      </c>
      <c r="M47" s="27">
        <v>520963.3</v>
      </c>
      <c r="N47" s="27">
        <v>1344684.1700000002</v>
      </c>
      <c r="O47" s="27">
        <v>0</v>
      </c>
      <c r="P47" s="27">
        <v>4857580</v>
      </c>
      <c r="Q47" s="27">
        <f t="shared" si="0"/>
        <v>18185978.3396166</v>
      </c>
    </row>
    <row r="48" spans="1:17" ht="15.75" x14ac:dyDescent="0.25">
      <c r="A48" s="10"/>
      <c r="B48" s="10"/>
      <c r="C48" s="25"/>
      <c r="D48" s="26" t="s">
        <v>43</v>
      </c>
      <c r="E48" s="11">
        <v>19667353.190000001</v>
      </c>
      <c r="F48" s="11"/>
      <c r="G48" s="27">
        <v>412455.21291920007</v>
      </c>
      <c r="H48" s="27">
        <v>467605.03</v>
      </c>
      <c r="I48" s="27">
        <v>761158.1</v>
      </c>
      <c r="J48" s="27">
        <v>194588.61365791521</v>
      </c>
      <c r="K48" s="27">
        <v>0</v>
      </c>
      <c r="L48" s="27">
        <v>0</v>
      </c>
      <c r="M48" s="27">
        <v>1039704.54</v>
      </c>
      <c r="N48" s="27">
        <v>2683632.6299999994</v>
      </c>
      <c r="O48" s="27">
        <v>0</v>
      </c>
      <c r="P48" s="27">
        <v>9694440</v>
      </c>
      <c r="Q48" s="27">
        <f t="shared" si="0"/>
        <v>34920937.316577122</v>
      </c>
    </row>
    <row r="49" spans="1:17" ht="15.75" x14ac:dyDescent="0.25">
      <c r="A49" s="10"/>
      <c r="B49" s="10"/>
      <c r="C49" s="25"/>
      <c r="D49" s="26" t="s">
        <v>44</v>
      </c>
      <c r="E49" s="11">
        <v>60126500.909999996</v>
      </c>
      <c r="F49" s="11"/>
      <c r="G49" s="27">
        <v>503457.95349876001</v>
      </c>
      <c r="H49" s="27">
        <v>1232606.8400000001</v>
      </c>
      <c r="I49" s="27">
        <v>2372865.5099999998</v>
      </c>
      <c r="J49" s="27">
        <v>567210.82489040052</v>
      </c>
      <c r="K49" s="27">
        <v>3448961.62</v>
      </c>
      <c r="L49" s="27">
        <v>4751422.3</v>
      </c>
      <c r="M49" s="27">
        <v>3178556.8200000003</v>
      </c>
      <c r="N49" s="27">
        <v>8204329.3499999968</v>
      </c>
      <c r="O49" s="27">
        <v>0</v>
      </c>
      <c r="P49" s="27">
        <v>29637580</v>
      </c>
      <c r="Q49" s="27">
        <f t="shared" si="0"/>
        <v>114023492.12838915</v>
      </c>
    </row>
    <row r="50" spans="1:17" ht="15.75" x14ac:dyDescent="0.25">
      <c r="A50" s="10"/>
      <c r="B50" s="10"/>
      <c r="C50" s="25"/>
      <c r="D50" s="26" t="s">
        <v>45</v>
      </c>
      <c r="E50" s="11">
        <v>6122083.4799999995</v>
      </c>
      <c r="F50" s="11"/>
      <c r="G50" s="27">
        <v>293439.83440804004</v>
      </c>
      <c r="H50" s="27">
        <v>130268.79</v>
      </c>
      <c r="I50" s="27">
        <v>20615.060000000001</v>
      </c>
      <c r="J50" s="27">
        <v>11946.18</v>
      </c>
      <c r="K50" s="27">
        <v>351173.46</v>
      </c>
      <c r="L50" s="27">
        <v>41279.58</v>
      </c>
      <c r="M50" s="27">
        <v>323640.74</v>
      </c>
      <c r="N50" s="27">
        <v>835365.10000000021</v>
      </c>
      <c r="O50" s="27">
        <v>0</v>
      </c>
      <c r="P50" s="27">
        <v>0</v>
      </c>
      <c r="Q50" s="27">
        <f t="shared" si="0"/>
        <v>8129812.2244080398</v>
      </c>
    </row>
    <row r="51" spans="1:17" ht="15.75" x14ac:dyDescent="0.25">
      <c r="A51" s="10"/>
      <c r="B51" s="10"/>
      <c r="C51" s="25"/>
      <c r="D51" s="26" t="s">
        <v>46</v>
      </c>
      <c r="E51" s="11">
        <v>9368733.3300000019</v>
      </c>
      <c r="F51" s="11"/>
      <c r="G51" s="27">
        <v>629097.22070016002</v>
      </c>
      <c r="H51" s="27">
        <v>201230.81</v>
      </c>
      <c r="I51" s="27">
        <v>121735.53</v>
      </c>
      <c r="J51" s="27">
        <v>53024.27</v>
      </c>
      <c r="K51" s="27">
        <v>537406.99</v>
      </c>
      <c r="L51" s="27">
        <v>243763.06</v>
      </c>
      <c r="M51" s="27">
        <v>495273.19999999995</v>
      </c>
      <c r="N51" s="27">
        <v>1278374.1599999997</v>
      </c>
      <c r="O51" s="27">
        <v>0</v>
      </c>
      <c r="P51" s="27">
        <v>4618040</v>
      </c>
      <c r="Q51" s="27">
        <f t="shared" si="0"/>
        <v>17546678.570700161</v>
      </c>
    </row>
    <row r="52" spans="1:17" ht="15.75" x14ac:dyDescent="0.25">
      <c r="A52" s="10"/>
      <c r="B52" s="10"/>
      <c r="C52" s="25"/>
      <c r="D52" s="26" t="s">
        <v>47</v>
      </c>
      <c r="E52" s="11">
        <v>8149713.0099999998</v>
      </c>
      <c r="F52" s="11"/>
      <c r="G52" s="27">
        <v>403343.08227131999</v>
      </c>
      <c r="H52" s="27">
        <v>173930.53</v>
      </c>
      <c r="I52" s="27">
        <v>34121.49</v>
      </c>
      <c r="J52" s="27">
        <v>14880.33</v>
      </c>
      <c r="K52" s="27">
        <v>467481.85</v>
      </c>
      <c r="L52" s="27">
        <v>68324.820000000007</v>
      </c>
      <c r="M52" s="27">
        <v>430830.34</v>
      </c>
      <c r="N52" s="27">
        <v>1112037.5700000003</v>
      </c>
      <c r="O52" s="27">
        <v>0</v>
      </c>
      <c r="P52" s="27">
        <v>4017160</v>
      </c>
      <c r="Q52" s="27">
        <f t="shared" si="0"/>
        <v>14871823.02227132</v>
      </c>
    </row>
    <row r="53" spans="1:17" ht="15.75" x14ac:dyDescent="0.25">
      <c r="A53" s="10"/>
      <c r="B53" s="10"/>
      <c r="C53" s="25"/>
      <c r="D53" s="26" t="s">
        <v>48</v>
      </c>
      <c r="E53" s="11">
        <v>8175842.9900000012</v>
      </c>
      <c r="F53" s="11"/>
      <c r="G53" s="27">
        <v>400594.89312260004</v>
      </c>
      <c r="H53" s="27">
        <v>196376.94</v>
      </c>
      <c r="I53" s="27">
        <v>42533.38</v>
      </c>
      <c r="J53" s="27">
        <v>19910.3</v>
      </c>
      <c r="K53" s="27">
        <v>468980.70999999996</v>
      </c>
      <c r="L53" s="27">
        <v>85168.8</v>
      </c>
      <c r="M53" s="27">
        <v>432211.67999999993</v>
      </c>
      <c r="N53" s="27">
        <v>1115602.9599999995</v>
      </c>
      <c r="O53" s="27">
        <v>0</v>
      </c>
      <c r="P53" s="27">
        <v>4030040</v>
      </c>
      <c r="Q53" s="27">
        <f t="shared" si="0"/>
        <v>14967262.653122602</v>
      </c>
    </row>
    <row r="54" spans="1:17" ht="15.75" x14ac:dyDescent="0.25">
      <c r="A54" s="10"/>
      <c r="B54" s="10"/>
      <c r="C54" s="25"/>
      <c r="D54" s="26" t="s">
        <v>49</v>
      </c>
      <c r="E54" s="11">
        <v>8779956.7499999981</v>
      </c>
      <c r="F54" s="11"/>
      <c r="G54" s="27">
        <v>495947.72808060009</v>
      </c>
      <c r="H54" s="27">
        <v>196967.66</v>
      </c>
      <c r="I54" s="27">
        <v>39156.78</v>
      </c>
      <c r="J54" s="27">
        <v>23263.61</v>
      </c>
      <c r="K54" s="27">
        <v>503633.73</v>
      </c>
      <c r="L54" s="27">
        <v>78407.48</v>
      </c>
      <c r="M54" s="27">
        <v>464147.84000000008</v>
      </c>
      <c r="N54" s="27">
        <v>1198035.0800000003</v>
      </c>
      <c r="O54" s="27">
        <v>0</v>
      </c>
      <c r="P54" s="27">
        <v>4327820</v>
      </c>
      <c r="Q54" s="27">
        <f t="shared" si="0"/>
        <v>16107336.658080598</v>
      </c>
    </row>
    <row r="55" spans="1:17" ht="15.75" x14ac:dyDescent="0.25">
      <c r="A55" s="10"/>
      <c r="B55" s="10"/>
      <c r="C55" s="25"/>
      <c r="D55" s="26" t="s">
        <v>50</v>
      </c>
      <c r="E55" s="11">
        <v>3242105.3999999994</v>
      </c>
      <c r="F55" s="11"/>
      <c r="G55" s="27">
        <v>350400.0450579201</v>
      </c>
      <c r="H55" s="27">
        <v>69755.97</v>
      </c>
      <c r="I55" s="27">
        <v>6812.45</v>
      </c>
      <c r="J55" s="27">
        <v>3772.48</v>
      </c>
      <c r="K55" s="27">
        <v>185972.87</v>
      </c>
      <c r="L55" s="27">
        <v>13641.24</v>
      </c>
      <c r="M55" s="27">
        <v>171392.15</v>
      </c>
      <c r="N55" s="27">
        <v>442388.93000000017</v>
      </c>
      <c r="O55" s="27">
        <v>0</v>
      </c>
      <c r="P55" s="27">
        <v>0</v>
      </c>
      <c r="Q55" s="27">
        <f t="shared" si="0"/>
        <v>4486241.535057921</v>
      </c>
    </row>
    <row r="56" spans="1:17" ht="15.75" x14ac:dyDescent="0.25">
      <c r="A56" s="10"/>
      <c r="B56" s="10"/>
      <c r="C56" s="25"/>
      <c r="D56" s="26" t="s">
        <v>51</v>
      </c>
      <c r="E56" s="11">
        <v>9882528.25</v>
      </c>
      <c r="F56" s="11"/>
      <c r="G56" s="27">
        <v>738213.32502675999</v>
      </c>
      <c r="H56" s="27">
        <v>224536.38</v>
      </c>
      <c r="I56" s="27">
        <v>23399.279999999999</v>
      </c>
      <c r="J56" s="27">
        <v>14461.17</v>
      </c>
      <c r="K56" s="27">
        <v>566879.17000000004</v>
      </c>
      <c r="L56" s="27">
        <v>46854.700000000004</v>
      </c>
      <c r="M56" s="27">
        <v>522434.74999999994</v>
      </c>
      <c r="N56" s="27">
        <v>1348482.04</v>
      </c>
      <c r="O56" s="27">
        <v>0</v>
      </c>
      <c r="P56" s="27">
        <v>4871300</v>
      </c>
      <c r="Q56" s="27">
        <f t="shared" si="0"/>
        <v>18239089.06502676</v>
      </c>
    </row>
    <row r="57" spans="1:17" ht="15.75" x14ac:dyDescent="0.25">
      <c r="A57" s="10"/>
      <c r="B57" s="10"/>
      <c r="C57" s="25"/>
      <c r="D57" s="26" t="s">
        <v>52</v>
      </c>
      <c r="E57" s="11">
        <v>4650852.080000001</v>
      </c>
      <c r="F57" s="11"/>
      <c r="G57" s="27">
        <v>204945.03579004001</v>
      </c>
      <c r="H57" s="27">
        <v>101976.07</v>
      </c>
      <c r="I57" s="27">
        <v>43185.01</v>
      </c>
      <c r="J57" s="27">
        <v>19910.3</v>
      </c>
      <c r="K57" s="27">
        <v>266781.04000000004</v>
      </c>
      <c r="L57" s="27">
        <v>86473.61</v>
      </c>
      <c r="M57" s="27">
        <v>245864.82999999996</v>
      </c>
      <c r="N57" s="27">
        <v>634613.92000000004</v>
      </c>
      <c r="O57" s="27">
        <v>0</v>
      </c>
      <c r="P57" s="27">
        <v>0</v>
      </c>
      <c r="Q57" s="27">
        <f t="shared" si="0"/>
        <v>6254601.8957900414</v>
      </c>
    </row>
    <row r="58" spans="1:17" ht="15.75" x14ac:dyDescent="0.25">
      <c r="A58" s="10"/>
      <c r="B58" s="10"/>
      <c r="C58" s="25"/>
      <c r="D58" s="26" t="s">
        <v>53</v>
      </c>
      <c r="E58" s="11">
        <v>4533835.21</v>
      </c>
      <c r="F58" s="11"/>
      <c r="G58" s="27">
        <v>163229.22333896003</v>
      </c>
      <c r="H58" s="27">
        <v>90097.15</v>
      </c>
      <c r="I58" s="27">
        <v>12203.17</v>
      </c>
      <c r="J58" s="27">
        <v>5029.97</v>
      </c>
      <c r="K58" s="27">
        <v>260068.75</v>
      </c>
      <c r="L58" s="27">
        <v>24435.620000000003</v>
      </c>
      <c r="M58" s="27">
        <v>239678.77999999994</v>
      </c>
      <c r="N58" s="27">
        <v>618646.97000000009</v>
      </c>
      <c r="O58" s="27">
        <v>0</v>
      </c>
      <c r="P58" s="27">
        <v>0</v>
      </c>
      <c r="Q58" s="27">
        <f t="shared" si="0"/>
        <v>5947224.8433389599</v>
      </c>
    </row>
    <row r="59" spans="1:17" ht="15.75" x14ac:dyDescent="0.25">
      <c r="A59" s="10"/>
      <c r="B59" s="10"/>
      <c r="C59" s="25"/>
      <c r="D59" s="26" t="s">
        <v>54</v>
      </c>
      <c r="E59" s="11">
        <v>11313996.630000001</v>
      </c>
      <c r="F59" s="11"/>
      <c r="G59" s="27">
        <v>462053.09673327999</v>
      </c>
      <c r="H59" s="27">
        <v>252423.6</v>
      </c>
      <c r="I59" s="27">
        <v>62674.54</v>
      </c>
      <c r="J59" s="27">
        <v>26407.35</v>
      </c>
      <c r="K59" s="27">
        <v>648990.71</v>
      </c>
      <c r="L59" s="27">
        <v>125499.42000000001</v>
      </c>
      <c r="M59" s="27">
        <v>598108.57000000007</v>
      </c>
      <c r="N59" s="27">
        <v>1543807.6499999997</v>
      </c>
      <c r="O59" s="27">
        <v>0</v>
      </c>
      <c r="P59" s="27">
        <v>5576900</v>
      </c>
      <c r="Q59" s="27">
        <f t="shared" si="0"/>
        <v>20610861.566733278</v>
      </c>
    </row>
    <row r="60" spans="1:17" ht="15.75" x14ac:dyDescent="0.25">
      <c r="A60" s="10"/>
      <c r="B60" s="10"/>
      <c r="C60" s="25"/>
      <c r="D60" s="26" t="s">
        <v>55</v>
      </c>
      <c r="E60" s="11">
        <v>8404196.290000001</v>
      </c>
      <c r="F60" s="11"/>
      <c r="G60" s="27">
        <v>209563.90234736004</v>
      </c>
      <c r="H60" s="27">
        <v>188044.59</v>
      </c>
      <c r="I60" s="27">
        <v>36491.040000000001</v>
      </c>
      <c r="J60" s="27">
        <v>15089.91</v>
      </c>
      <c r="K60" s="27">
        <v>482079.45</v>
      </c>
      <c r="L60" s="27">
        <v>73069.61</v>
      </c>
      <c r="M60" s="27">
        <v>444283.48000000004</v>
      </c>
      <c r="N60" s="27">
        <v>1146762.1099999996</v>
      </c>
      <c r="O60" s="27">
        <v>0</v>
      </c>
      <c r="P60" s="27">
        <v>4142600</v>
      </c>
      <c r="Q60" s="27">
        <f t="shared" si="0"/>
        <v>15142180.382347358</v>
      </c>
    </row>
    <row r="61" spans="1:17" ht="15.75" x14ac:dyDescent="0.25">
      <c r="A61" s="10"/>
      <c r="B61" s="10"/>
      <c r="C61" s="25"/>
      <c r="D61" s="26" t="s">
        <v>56</v>
      </c>
      <c r="E61" s="11">
        <v>9799025.9099999983</v>
      </c>
      <c r="F61" s="11"/>
      <c r="G61" s="27">
        <v>515903.49100004009</v>
      </c>
      <c r="H61" s="27">
        <v>213315.27000000002</v>
      </c>
      <c r="I61" s="27">
        <v>35543.22</v>
      </c>
      <c r="J61" s="27">
        <v>15089.91</v>
      </c>
      <c r="K61" s="27">
        <v>562089.33000000007</v>
      </c>
      <c r="L61" s="27">
        <v>71171.7</v>
      </c>
      <c r="M61" s="27">
        <v>518020.41000000003</v>
      </c>
      <c r="N61" s="27">
        <v>1337088.0700000003</v>
      </c>
      <c r="O61" s="27">
        <v>0</v>
      </c>
      <c r="P61" s="27">
        <v>0</v>
      </c>
      <c r="Q61" s="27">
        <f t="shared" si="0"/>
        <v>13067247.311000038</v>
      </c>
    </row>
    <row r="62" spans="1:17" ht="15.75" x14ac:dyDescent="0.25">
      <c r="A62" s="10"/>
      <c r="B62" s="10"/>
      <c r="C62" s="25"/>
      <c r="D62" s="26" t="s">
        <v>57</v>
      </c>
      <c r="E62" s="11">
        <v>64411249.359999999</v>
      </c>
      <c r="F62" s="11"/>
      <c r="G62" s="27">
        <v>2601815.8688842403</v>
      </c>
      <c r="H62" s="27">
        <v>1483962.5399999998</v>
      </c>
      <c r="I62" s="27">
        <v>1955173.41</v>
      </c>
      <c r="J62" s="27">
        <v>830364.37</v>
      </c>
      <c r="K62" s="27">
        <v>3694742.31</v>
      </c>
      <c r="L62" s="27">
        <v>3915036.27</v>
      </c>
      <c r="M62" s="27">
        <v>3405067.8800000004</v>
      </c>
      <c r="N62" s="27">
        <v>8788988.2400000002</v>
      </c>
      <c r="O62" s="27">
        <v>0</v>
      </c>
      <c r="P62" s="27">
        <v>31749620</v>
      </c>
      <c r="Q62" s="27">
        <f t="shared" si="0"/>
        <v>122836020.24888423</v>
      </c>
    </row>
    <row r="63" spans="1:17" ht="15.75" x14ac:dyDescent="0.25">
      <c r="A63" s="10"/>
      <c r="B63" s="10"/>
      <c r="C63" s="25"/>
      <c r="D63" s="26" t="s">
        <v>58</v>
      </c>
      <c r="E63" s="11">
        <v>9150036.7800000012</v>
      </c>
      <c r="F63" s="11"/>
      <c r="G63" s="27">
        <v>250160.42595008004</v>
      </c>
      <c r="H63" s="27">
        <v>220646.29</v>
      </c>
      <c r="I63" s="27">
        <v>349034.44</v>
      </c>
      <c r="J63" s="27">
        <v>58003.441666228377</v>
      </c>
      <c r="K63" s="27">
        <v>524862.18000000005</v>
      </c>
      <c r="L63" s="27">
        <v>698906.03999999992</v>
      </c>
      <c r="M63" s="27">
        <v>483711.97</v>
      </c>
      <c r="N63" s="27">
        <v>1248532.7399999993</v>
      </c>
      <c r="O63" s="27">
        <v>0</v>
      </c>
      <c r="P63" s="27">
        <v>4510240</v>
      </c>
      <c r="Q63" s="27">
        <f t="shared" si="0"/>
        <v>17494134.307616308</v>
      </c>
    </row>
    <row r="64" spans="1:17" ht="15.75" x14ac:dyDescent="0.25">
      <c r="A64" s="10"/>
      <c r="B64" s="10"/>
      <c r="C64" s="25"/>
      <c r="D64" s="26" t="s">
        <v>59</v>
      </c>
      <c r="E64" s="11">
        <v>53406268.019999996</v>
      </c>
      <c r="F64" s="11"/>
      <c r="G64" s="27">
        <v>668905.04999999993</v>
      </c>
      <c r="H64" s="27">
        <v>1047951.96</v>
      </c>
      <c r="I64" s="27">
        <v>1565027.3</v>
      </c>
      <c r="J64" s="27">
        <v>0</v>
      </c>
      <c r="K64" s="27">
        <v>3063477.27</v>
      </c>
      <c r="L64" s="27">
        <v>3133808.31</v>
      </c>
      <c r="M64" s="27">
        <v>2823295.12</v>
      </c>
      <c r="N64" s="27">
        <v>7287345.8799999962</v>
      </c>
      <c r="O64" s="27">
        <v>0</v>
      </c>
      <c r="P64" s="27">
        <v>0</v>
      </c>
      <c r="Q64" s="27">
        <f t="shared" si="0"/>
        <v>72996078.909999996</v>
      </c>
    </row>
    <row r="65" spans="1:17" ht="15.75" x14ac:dyDescent="0.25">
      <c r="A65" s="10"/>
      <c r="B65" s="10"/>
      <c r="C65" s="25"/>
      <c r="D65" s="26" t="s">
        <v>60</v>
      </c>
      <c r="E65" s="11">
        <v>9289491.3300000001</v>
      </c>
      <c r="F65" s="11"/>
      <c r="G65" s="27">
        <v>509238.45313056005</v>
      </c>
      <c r="H65" s="27">
        <v>205411.66</v>
      </c>
      <c r="I65" s="27">
        <v>55151.23</v>
      </c>
      <c r="J65" s="27">
        <v>24311.53</v>
      </c>
      <c r="K65" s="27">
        <v>532861.53</v>
      </c>
      <c r="L65" s="27">
        <v>110434.75</v>
      </c>
      <c r="M65" s="27">
        <v>491084.14</v>
      </c>
      <c r="N65" s="27">
        <v>1267561.4799999997</v>
      </c>
      <c r="O65" s="27">
        <v>0</v>
      </c>
      <c r="P65" s="27">
        <v>0</v>
      </c>
      <c r="Q65" s="27">
        <f t="shared" si="0"/>
        <v>12485546.10313056</v>
      </c>
    </row>
    <row r="66" spans="1:17" ht="15.75" x14ac:dyDescent="0.25">
      <c r="A66" s="10"/>
      <c r="B66" s="10"/>
      <c r="C66" s="25"/>
      <c r="D66" s="26" t="s">
        <v>61</v>
      </c>
      <c r="E66" s="11">
        <v>21799786.640000001</v>
      </c>
      <c r="F66" s="11"/>
      <c r="G66" s="27">
        <v>1762719.6015755604</v>
      </c>
      <c r="H66" s="27">
        <v>486375.41</v>
      </c>
      <c r="I66" s="27">
        <v>100942.75</v>
      </c>
      <c r="J66" s="27">
        <v>41497.26</v>
      </c>
      <c r="K66" s="27">
        <v>1250474.02</v>
      </c>
      <c r="L66" s="27">
        <v>202127.61</v>
      </c>
      <c r="M66" s="27">
        <v>1152434.55</v>
      </c>
      <c r="N66" s="27">
        <v>2974605.6800000016</v>
      </c>
      <c r="O66" s="27">
        <v>0</v>
      </c>
      <c r="P66" s="27">
        <v>10745560</v>
      </c>
      <c r="Q66" s="27">
        <f t="shared" si="0"/>
        <v>40516523.521575563</v>
      </c>
    </row>
    <row r="67" spans="1:17" ht="15.75" x14ac:dyDescent="0.25">
      <c r="A67" s="10"/>
      <c r="B67" s="10"/>
      <c r="C67" s="25"/>
      <c r="D67" s="26" t="s">
        <v>62</v>
      </c>
      <c r="E67" s="11">
        <v>9114250.040000001</v>
      </c>
      <c r="F67" s="11"/>
      <c r="G67" s="27">
        <v>548533.82153124013</v>
      </c>
      <c r="H67" s="27">
        <v>208007.65</v>
      </c>
      <c r="I67" s="27">
        <v>21977.55</v>
      </c>
      <c r="J67" s="27">
        <v>15928.24</v>
      </c>
      <c r="K67" s="27">
        <v>522809.39</v>
      </c>
      <c r="L67" s="27">
        <v>44007.840000000004</v>
      </c>
      <c r="M67" s="27">
        <v>481820.09999999992</v>
      </c>
      <c r="N67" s="27">
        <v>1243649.6200000001</v>
      </c>
      <c r="O67" s="27">
        <v>0</v>
      </c>
      <c r="P67" s="27">
        <v>0</v>
      </c>
      <c r="Q67" s="27">
        <f t="shared" si="0"/>
        <v>12200984.251531243</v>
      </c>
    </row>
    <row r="68" spans="1:17" ht="15.75" x14ac:dyDescent="0.25">
      <c r="A68" s="10"/>
      <c r="B68" s="10"/>
      <c r="C68" s="25"/>
      <c r="D68" s="26" t="s">
        <v>63</v>
      </c>
      <c r="E68" s="11">
        <v>5849138.8000000007</v>
      </c>
      <c r="F68" s="11"/>
      <c r="G68" s="27">
        <v>529159.29689332005</v>
      </c>
      <c r="H68" s="27">
        <v>128752.73000000001</v>
      </c>
      <c r="I68" s="27">
        <v>21503.64</v>
      </c>
      <c r="J68" s="27">
        <v>12784.51</v>
      </c>
      <c r="K68" s="27">
        <v>335516.87000000005</v>
      </c>
      <c r="L68" s="27">
        <v>43058.869999999995</v>
      </c>
      <c r="M68" s="27">
        <v>309211.67000000004</v>
      </c>
      <c r="N68" s="27">
        <v>798121.58000000019</v>
      </c>
      <c r="O68" s="27">
        <v>0</v>
      </c>
      <c r="P68" s="27">
        <v>2883160.0000000005</v>
      </c>
      <c r="Q68" s="27">
        <f t="shared" si="0"/>
        <v>10910407.966893321</v>
      </c>
    </row>
    <row r="69" spans="1:17" ht="15.75" x14ac:dyDescent="0.25">
      <c r="A69" s="10"/>
      <c r="B69" s="10"/>
      <c r="C69" s="25"/>
      <c r="D69" s="26" t="s">
        <v>64</v>
      </c>
      <c r="E69" s="11">
        <v>23826564.150000002</v>
      </c>
      <c r="F69" s="11"/>
      <c r="G69" s="27">
        <v>199091.05</v>
      </c>
      <c r="H69" s="27">
        <v>443820.79000000004</v>
      </c>
      <c r="I69" s="27">
        <v>577814.31000000006</v>
      </c>
      <c r="J69" s="27">
        <v>262206.87782197428</v>
      </c>
      <c r="K69" s="27">
        <v>1366733.54</v>
      </c>
      <c r="L69" s="27">
        <v>1157014.51</v>
      </c>
      <c r="M69" s="27">
        <v>1259579.1000000001</v>
      </c>
      <c r="N69" s="27">
        <v>3251161.6300000013</v>
      </c>
      <c r="O69" s="27">
        <v>0</v>
      </c>
      <c r="P69" s="27">
        <v>0</v>
      </c>
      <c r="Q69" s="27">
        <f t="shared" si="0"/>
        <v>32343985.95782198</v>
      </c>
    </row>
    <row r="70" spans="1:17" ht="15.75" x14ac:dyDescent="0.25">
      <c r="A70" s="10"/>
      <c r="B70" s="10"/>
      <c r="C70" s="25"/>
      <c r="D70" s="26" t="s">
        <v>65</v>
      </c>
      <c r="E70" s="11">
        <v>15848968.030000001</v>
      </c>
      <c r="F70" s="11"/>
      <c r="G70" s="27">
        <v>226896.80999999997</v>
      </c>
      <c r="H70" s="27">
        <v>359227.64999999997</v>
      </c>
      <c r="I70" s="27">
        <v>509571.32</v>
      </c>
      <c r="J70" s="27">
        <v>219024.99609262135</v>
      </c>
      <c r="K70" s="27">
        <v>909124.63</v>
      </c>
      <c r="L70" s="27">
        <v>1020364.86</v>
      </c>
      <c r="M70" s="27">
        <v>837847.5299999998</v>
      </c>
      <c r="N70" s="27">
        <v>2162609.6099999994</v>
      </c>
      <c r="O70" s="27">
        <v>0</v>
      </c>
      <c r="P70" s="27">
        <v>7812280</v>
      </c>
      <c r="Q70" s="27">
        <f t="shared" si="0"/>
        <v>29905915.436092623</v>
      </c>
    </row>
    <row r="71" spans="1:17" ht="15.75" x14ac:dyDescent="0.25">
      <c r="A71" s="10"/>
      <c r="B71" s="10"/>
      <c r="C71" s="25"/>
      <c r="D71" s="26" t="s">
        <v>66</v>
      </c>
      <c r="E71" s="11">
        <v>41514287.519999996</v>
      </c>
      <c r="F71" s="11"/>
      <c r="G71" s="27">
        <v>180870.82261860001</v>
      </c>
      <c r="H71" s="27">
        <v>947872.92999999993</v>
      </c>
      <c r="I71" s="27">
        <v>1503892.96</v>
      </c>
      <c r="J71" s="27">
        <v>189283.02456631689</v>
      </c>
      <c r="K71" s="27">
        <v>2381332.39</v>
      </c>
      <c r="L71" s="27">
        <v>3011392.99</v>
      </c>
      <c r="M71" s="27">
        <v>2194631.6300000004</v>
      </c>
      <c r="N71" s="27">
        <v>5664671.6699999981</v>
      </c>
      <c r="O71" s="27">
        <v>0</v>
      </c>
      <c r="P71" s="27">
        <v>0</v>
      </c>
      <c r="Q71" s="27">
        <f t="shared" si="0"/>
        <v>57588235.937184915</v>
      </c>
    </row>
    <row r="72" spans="1:17" ht="15.75" x14ac:dyDescent="0.25">
      <c r="A72" s="10"/>
      <c r="B72" s="10"/>
      <c r="C72" s="25"/>
      <c r="D72" s="26" t="s">
        <v>67</v>
      </c>
      <c r="E72" s="11">
        <v>11331889.99</v>
      </c>
      <c r="F72" s="11"/>
      <c r="G72" s="27">
        <v>1253945.7947777598</v>
      </c>
      <c r="H72" s="27">
        <v>256056.17</v>
      </c>
      <c r="I72" s="27">
        <v>333987.81</v>
      </c>
      <c r="J72" s="27">
        <v>121138.46</v>
      </c>
      <c r="K72" s="27">
        <v>650017.1</v>
      </c>
      <c r="L72" s="27">
        <v>668776.68999999994</v>
      </c>
      <c r="M72" s="27">
        <v>599054.49</v>
      </c>
      <c r="N72" s="27">
        <v>1546249.1199999999</v>
      </c>
      <c r="O72" s="27">
        <v>0</v>
      </c>
      <c r="P72" s="27">
        <v>0</v>
      </c>
      <c r="Q72" s="27">
        <f t="shared" si="0"/>
        <v>16761115.62477776</v>
      </c>
    </row>
    <row r="73" spans="1:17" ht="15.75" x14ac:dyDescent="0.25">
      <c r="A73" s="10"/>
      <c r="B73" s="10"/>
      <c r="C73" s="25"/>
      <c r="D73" s="26" t="s">
        <v>68</v>
      </c>
      <c r="E73" s="11">
        <v>38734853.030000001</v>
      </c>
      <c r="F73" s="11"/>
      <c r="G73" s="27">
        <v>285946.68999999994</v>
      </c>
      <c r="H73" s="27">
        <v>359614.76</v>
      </c>
      <c r="I73" s="27">
        <v>210297.39</v>
      </c>
      <c r="J73" s="27">
        <v>93473.62</v>
      </c>
      <c r="K73" s="27">
        <v>2221899.1599999997</v>
      </c>
      <c r="L73" s="27">
        <v>421099.19</v>
      </c>
      <c r="M73" s="27">
        <v>2047698.2200000002</v>
      </c>
      <c r="N73" s="27">
        <v>5285414.6100000013</v>
      </c>
      <c r="O73" s="27">
        <v>0</v>
      </c>
      <c r="P73" s="27">
        <v>19093200</v>
      </c>
      <c r="Q73" s="27">
        <f t="shared" si="0"/>
        <v>68753496.669999987</v>
      </c>
    </row>
    <row r="74" spans="1:17" ht="15.75" x14ac:dyDescent="0.25">
      <c r="A74" s="10"/>
      <c r="B74" s="10"/>
      <c r="C74" s="25"/>
      <c r="D74" s="26" t="s">
        <v>69</v>
      </c>
      <c r="E74" s="11">
        <v>226374513.85999998</v>
      </c>
      <c r="F74" s="11"/>
      <c r="G74" s="27">
        <v>1346047.5105302401</v>
      </c>
      <c r="H74" s="27">
        <v>4722673.09</v>
      </c>
      <c r="I74" s="27">
        <v>6119062.54</v>
      </c>
      <c r="J74" s="27">
        <v>0</v>
      </c>
      <c r="K74" s="27">
        <v>12985239.41</v>
      </c>
      <c r="L74" s="27">
        <v>12252800.210000001</v>
      </c>
      <c r="M74" s="27">
        <v>11967173.52</v>
      </c>
      <c r="N74" s="27">
        <v>30889059.809999991</v>
      </c>
      <c r="O74" s="27">
        <v>0</v>
      </c>
      <c r="P74" s="27">
        <v>111584619.99999999</v>
      </c>
      <c r="Q74" s="27">
        <f t="shared" si="0"/>
        <v>418241189.95053023</v>
      </c>
    </row>
    <row r="75" spans="1:17" ht="15.75" x14ac:dyDescent="0.25">
      <c r="A75" s="10"/>
      <c r="B75" s="10"/>
      <c r="C75" s="25"/>
      <c r="D75" s="26" t="s">
        <v>70</v>
      </c>
      <c r="E75" s="11">
        <v>81033324.060000002</v>
      </c>
      <c r="F75" s="11"/>
      <c r="G75" s="27">
        <v>2424534.3718508398</v>
      </c>
      <c r="H75" s="27">
        <v>1634968.31</v>
      </c>
      <c r="I75" s="27">
        <v>2271211.89</v>
      </c>
      <c r="J75" s="27">
        <v>726612.9997768905</v>
      </c>
      <c r="K75" s="27">
        <v>4648213.6900000004</v>
      </c>
      <c r="L75" s="27">
        <v>4547871.24</v>
      </c>
      <c r="M75" s="27">
        <v>4283785.38</v>
      </c>
      <c r="N75" s="27">
        <v>11057089.060000002</v>
      </c>
      <c r="O75" s="27">
        <v>0</v>
      </c>
      <c r="P75" s="27">
        <v>0</v>
      </c>
      <c r="Q75" s="27">
        <f t="shared" ref="Q75:Q138" si="1">SUM(E75:P75)</f>
        <v>112627611.00162771</v>
      </c>
    </row>
    <row r="76" spans="1:17" ht="15.75" x14ac:dyDescent="0.25">
      <c r="A76" s="10"/>
      <c r="B76" s="10"/>
      <c r="C76" s="25"/>
      <c r="D76" s="26" t="s">
        <v>71</v>
      </c>
      <c r="E76" s="11">
        <v>51842161.580000006</v>
      </c>
      <c r="F76" s="11"/>
      <c r="G76" s="27">
        <v>580063.64000000013</v>
      </c>
      <c r="H76" s="27">
        <v>1033489.35</v>
      </c>
      <c r="I76" s="27">
        <v>1648968.55</v>
      </c>
      <c r="J76" s="27">
        <v>1545552.8979848586</v>
      </c>
      <c r="K76" s="27">
        <v>2973757.38</v>
      </c>
      <c r="L76" s="27">
        <v>3301892.1199999996</v>
      </c>
      <c r="M76" s="27">
        <v>2740609.4</v>
      </c>
      <c r="N76" s="27">
        <v>7073921.8199999994</v>
      </c>
      <c r="O76" s="27">
        <v>0</v>
      </c>
      <c r="P76" s="27">
        <v>0</v>
      </c>
      <c r="Q76" s="27">
        <f t="shared" si="1"/>
        <v>72740416.737984866</v>
      </c>
    </row>
    <row r="77" spans="1:17" ht="15.75" x14ac:dyDescent="0.25">
      <c r="A77" s="10"/>
      <c r="B77" s="10"/>
      <c r="C77" s="25"/>
      <c r="D77" s="26" t="s">
        <v>72</v>
      </c>
      <c r="E77" s="11">
        <v>8573473.1199999973</v>
      </c>
      <c r="F77" s="11"/>
      <c r="G77" s="27">
        <v>417777.11913624004</v>
      </c>
      <c r="H77" s="27">
        <v>193235.76</v>
      </c>
      <c r="I77" s="27">
        <v>29974.78</v>
      </c>
      <c r="J77" s="27">
        <v>13622.84</v>
      </c>
      <c r="K77" s="27">
        <v>491789.47</v>
      </c>
      <c r="L77" s="27">
        <v>60021.46</v>
      </c>
      <c r="M77" s="27">
        <v>453232.19999999995</v>
      </c>
      <c r="N77" s="27">
        <v>1169860.0200000003</v>
      </c>
      <c r="O77" s="27">
        <v>0</v>
      </c>
      <c r="P77" s="27">
        <v>4226040</v>
      </c>
      <c r="Q77" s="27">
        <f t="shared" si="1"/>
        <v>15629026.769136237</v>
      </c>
    </row>
    <row r="78" spans="1:17" ht="15.75" x14ac:dyDescent="0.25">
      <c r="A78" s="10"/>
      <c r="B78" s="10"/>
      <c r="C78" s="25"/>
      <c r="D78" s="26" t="s">
        <v>73</v>
      </c>
      <c r="E78" s="11">
        <v>7816271.7800000003</v>
      </c>
      <c r="F78" s="11"/>
      <c r="G78" s="27">
        <v>608205.87817256001</v>
      </c>
      <c r="H78" s="27">
        <v>174688.86</v>
      </c>
      <c r="I78" s="27">
        <v>53966.45</v>
      </c>
      <c r="J78" s="27">
        <v>32066.06</v>
      </c>
      <c r="K78" s="27">
        <v>448355.07</v>
      </c>
      <c r="L78" s="27">
        <v>108062.36</v>
      </c>
      <c r="M78" s="27">
        <v>413203.12</v>
      </c>
      <c r="N78" s="27">
        <v>1066539.1799999997</v>
      </c>
      <c r="O78" s="27">
        <v>0</v>
      </c>
      <c r="P78" s="27">
        <v>3852800</v>
      </c>
      <c r="Q78" s="27">
        <f t="shared" si="1"/>
        <v>14574158.758172559</v>
      </c>
    </row>
    <row r="79" spans="1:17" ht="15.75" x14ac:dyDescent="0.25">
      <c r="A79" s="10"/>
      <c r="B79" s="10"/>
      <c r="C79" s="25"/>
      <c r="D79" s="26" t="s">
        <v>74</v>
      </c>
      <c r="E79" s="11">
        <v>9902125.7200000007</v>
      </c>
      <c r="F79" s="11"/>
      <c r="G79" s="27">
        <v>493606.09458232007</v>
      </c>
      <c r="H79" s="27">
        <v>217159.29</v>
      </c>
      <c r="I79" s="27">
        <v>63385.41</v>
      </c>
      <c r="J79" s="27">
        <v>22634.87</v>
      </c>
      <c r="K79" s="27">
        <v>568003.31000000006</v>
      </c>
      <c r="L79" s="27">
        <v>126922.85</v>
      </c>
      <c r="M79" s="27">
        <v>523470.75000000012</v>
      </c>
      <c r="N79" s="27">
        <v>1351156.1800000002</v>
      </c>
      <c r="O79" s="27">
        <v>0</v>
      </c>
      <c r="P79" s="27">
        <v>0</v>
      </c>
      <c r="Q79" s="27">
        <f t="shared" si="1"/>
        <v>13268464.474582318</v>
      </c>
    </row>
    <row r="80" spans="1:17" ht="15.75" x14ac:dyDescent="0.25">
      <c r="A80" s="10"/>
      <c r="B80" s="10"/>
      <c r="C80" s="25"/>
      <c r="D80" s="26" t="s">
        <v>75</v>
      </c>
      <c r="E80" s="11">
        <v>3791687.02</v>
      </c>
      <c r="F80" s="11"/>
      <c r="G80" s="27">
        <v>243540.24340712003</v>
      </c>
      <c r="H80" s="27">
        <v>77230.62</v>
      </c>
      <c r="I80" s="27">
        <v>22510.7</v>
      </c>
      <c r="J80" s="27">
        <v>7544.96</v>
      </c>
      <c r="K80" s="27">
        <v>217497.81999999998</v>
      </c>
      <c r="L80" s="27">
        <v>45075.409999999996</v>
      </c>
      <c r="M80" s="27">
        <v>200445.52000000002</v>
      </c>
      <c r="N80" s="27">
        <v>517379.94000000018</v>
      </c>
      <c r="O80" s="27">
        <v>0</v>
      </c>
      <c r="P80" s="27">
        <v>0</v>
      </c>
      <c r="Q80" s="27">
        <f t="shared" si="1"/>
        <v>5122912.2334071202</v>
      </c>
    </row>
    <row r="81" spans="1:17" ht="15.75" x14ac:dyDescent="0.25">
      <c r="A81" s="10"/>
      <c r="B81" s="10"/>
      <c r="C81" s="25"/>
      <c r="D81" s="26" t="s">
        <v>76</v>
      </c>
      <c r="E81" s="11">
        <v>17316507.149999999</v>
      </c>
      <c r="F81" s="11"/>
      <c r="G81" s="27">
        <v>1776230.3865054001</v>
      </c>
      <c r="H81" s="27">
        <v>395961.98</v>
      </c>
      <c r="I81" s="27">
        <v>113145.92</v>
      </c>
      <c r="J81" s="27">
        <v>56168.01</v>
      </c>
      <c r="K81" s="27">
        <v>993305.25</v>
      </c>
      <c r="L81" s="27">
        <v>226563.22</v>
      </c>
      <c r="M81" s="27">
        <v>915428.26</v>
      </c>
      <c r="N81" s="27">
        <v>2362857</v>
      </c>
      <c r="O81" s="27">
        <v>0</v>
      </c>
      <c r="P81" s="27">
        <v>0</v>
      </c>
      <c r="Q81" s="27">
        <f t="shared" si="1"/>
        <v>24156167.176505402</v>
      </c>
    </row>
    <row r="82" spans="1:17" ht="15.75" x14ac:dyDescent="0.25">
      <c r="A82" s="10"/>
      <c r="B82" s="10"/>
      <c r="C82" s="25"/>
      <c r="D82" s="26" t="s">
        <v>77</v>
      </c>
      <c r="E82" s="11">
        <v>10002101.289999999</v>
      </c>
      <c r="F82" s="11"/>
      <c r="G82" s="27">
        <v>1364207.0037390001</v>
      </c>
      <c r="H82" s="27">
        <v>232604.28999999998</v>
      </c>
      <c r="I82" s="27">
        <v>36609.51</v>
      </c>
      <c r="J82" s="27">
        <v>23473.200000000001</v>
      </c>
      <c r="K82" s="27">
        <v>573738.09</v>
      </c>
      <c r="L82" s="27">
        <v>73306.849999999991</v>
      </c>
      <c r="M82" s="27">
        <v>528755.90999999992</v>
      </c>
      <c r="N82" s="27">
        <v>1364797.9899999995</v>
      </c>
      <c r="O82" s="27">
        <v>0</v>
      </c>
      <c r="P82" s="27">
        <v>4930239.9999999991</v>
      </c>
      <c r="Q82" s="27">
        <f t="shared" si="1"/>
        <v>19129834.133738995</v>
      </c>
    </row>
    <row r="83" spans="1:17" ht="15.75" x14ac:dyDescent="0.25">
      <c r="A83" s="10"/>
      <c r="B83" s="10"/>
      <c r="C83" s="25"/>
      <c r="D83" s="26" t="s">
        <v>78</v>
      </c>
      <c r="E83" s="11">
        <v>4832625.8499999996</v>
      </c>
      <c r="F83" s="11"/>
      <c r="G83" s="27">
        <v>527932.79692172003</v>
      </c>
      <c r="H83" s="27">
        <v>109700.99999999999</v>
      </c>
      <c r="I83" s="27">
        <v>95078.11</v>
      </c>
      <c r="J83" s="27">
        <v>48413.47</v>
      </c>
      <c r="K83" s="27">
        <v>277207.90000000002</v>
      </c>
      <c r="L83" s="27">
        <v>190384.28</v>
      </c>
      <c r="M83" s="27">
        <v>255474.22999999995</v>
      </c>
      <c r="N83" s="27">
        <v>659417.21999999986</v>
      </c>
      <c r="O83" s="27">
        <v>0</v>
      </c>
      <c r="P83" s="27">
        <v>0</v>
      </c>
      <c r="Q83" s="27">
        <f t="shared" si="1"/>
        <v>6996234.8569217194</v>
      </c>
    </row>
    <row r="84" spans="1:17" ht="15.75" x14ac:dyDescent="0.25">
      <c r="A84" s="10"/>
      <c r="B84" s="10"/>
      <c r="C84" s="25"/>
      <c r="D84" s="26" t="s">
        <v>79</v>
      </c>
      <c r="E84" s="11">
        <v>67164837.859999985</v>
      </c>
      <c r="F84" s="11"/>
      <c r="G84" s="27">
        <v>809710.70000000007</v>
      </c>
      <c r="H84" s="27">
        <v>1360482.16</v>
      </c>
      <c r="I84" s="27">
        <v>2740204.71</v>
      </c>
      <c r="J84" s="27">
        <v>2014485.1660157146</v>
      </c>
      <c r="K84" s="27">
        <v>3852692.98</v>
      </c>
      <c r="L84" s="27">
        <v>5486981.7400000002</v>
      </c>
      <c r="M84" s="27">
        <v>3550634.9</v>
      </c>
      <c r="N84" s="27">
        <v>9164718.370000001</v>
      </c>
      <c r="O84" s="27">
        <v>0</v>
      </c>
      <c r="P84" s="27">
        <v>33106920</v>
      </c>
      <c r="Q84" s="27">
        <f t="shared" si="1"/>
        <v>129251668.5860157</v>
      </c>
    </row>
    <row r="85" spans="1:17" ht="15.75" x14ac:dyDescent="0.25">
      <c r="A85" s="10"/>
      <c r="B85" s="10"/>
      <c r="C85" s="25"/>
      <c r="D85" s="26" t="s">
        <v>80</v>
      </c>
      <c r="E85" s="11">
        <v>26457455.379999995</v>
      </c>
      <c r="F85" s="11"/>
      <c r="G85" s="27">
        <v>1037888.2156776401</v>
      </c>
      <c r="H85" s="27">
        <v>456629.35000000003</v>
      </c>
      <c r="I85" s="27">
        <v>303420.63</v>
      </c>
      <c r="J85" s="27">
        <v>142515.84</v>
      </c>
      <c r="K85" s="27">
        <v>1517646.08</v>
      </c>
      <c r="L85" s="27">
        <v>607569.03</v>
      </c>
      <c r="M85" s="27">
        <v>1398659.8300000003</v>
      </c>
      <c r="N85" s="27">
        <v>3610149.700000002</v>
      </c>
      <c r="O85" s="27">
        <v>0</v>
      </c>
      <c r="P85" s="27">
        <v>0</v>
      </c>
      <c r="Q85" s="27">
        <f t="shared" si="1"/>
        <v>35531934.055677637</v>
      </c>
    </row>
    <row r="86" spans="1:17" ht="15.75" x14ac:dyDescent="0.25">
      <c r="A86" s="10"/>
      <c r="B86" s="10"/>
      <c r="C86" s="25"/>
      <c r="D86" s="26" t="s">
        <v>81</v>
      </c>
      <c r="E86" s="11">
        <v>7778496.9199999999</v>
      </c>
      <c r="F86" s="11"/>
      <c r="G86" s="27">
        <v>287961.36458232003</v>
      </c>
      <c r="H86" s="27">
        <v>171661.19999999998</v>
      </c>
      <c r="I86" s="27">
        <v>60897.38</v>
      </c>
      <c r="J86" s="27">
        <v>11671.486918493396</v>
      </c>
      <c r="K86" s="27">
        <v>446188.24</v>
      </c>
      <c r="L86" s="27">
        <v>121940.84</v>
      </c>
      <c r="M86" s="27">
        <v>411206.19000000006</v>
      </c>
      <c r="N86" s="27">
        <v>1061384.73</v>
      </c>
      <c r="O86" s="27">
        <v>0</v>
      </c>
      <c r="P86" s="27">
        <v>3834180</v>
      </c>
      <c r="Q86" s="27">
        <f t="shared" si="1"/>
        <v>14185588.351500813</v>
      </c>
    </row>
    <row r="87" spans="1:17" ht="15.75" x14ac:dyDescent="0.25">
      <c r="A87" s="10"/>
      <c r="B87" s="10"/>
      <c r="C87" s="25"/>
      <c r="D87" s="26" t="s">
        <v>82</v>
      </c>
      <c r="E87" s="11">
        <v>8593638.6199999992</v>
      </c>
      <c r="F87" s="11"/>
      <c r="G87" s="27">
        <v>473239.81235532009</v>
      </c>
      <c r="H87" s="27">
        <v>193879.32</v>
      </c>
      <c r="I87" s="27">
        <v>28790</v>
      </c>
      <c r="J87" s="27">
        <v>13622.84</v>
      </c>
      <c r="K87" s="27">
        <v>492946.2</v>
      </c>
      <c r="L87" s="27">
        <v>57649.08</v>
      </c>
      <c r="M87" s="27">
        <v>454298.24</v>
      </c>
      <c r="N87" s="27">
        <v>1172611.6600000001</v>
      </c>
      <c r="O87" s="27">
        <v>0</v>
      </c>
      <c r="P87" s="27">
        <v>4235980</v>
      </c>
      <c r="Q87" s="27">
        <f t="shared" si="1"/>
        <v>15716655.77235532</v>
      </c>
    </row>
    <row r="88" spans="1:17" ht="15.75" x14ac:dyDescent="0.25">
      <c r="A88" s="10"/>
      <c r="B88" s="10"/>
      <c r="C88" s="25"/>
      <c r="D88" s="26" t="s">
        <v>83</v>
      </c>
      <c r="E88" s="11">
        <v>94716344.159999982</v>
      </c>
      <c r="F88" s="11"/>
      <c r="G88" s="27">
        <v>269612.51999999996</v>
      </c>
      <c r="H88" s="27">
        <v>1934291.9700000002</v>
      </c>
      <c r="I88" s="27">
        <v>1719284.89</v>
      </c>
      <c r="J88" s="27">
        <v>312551.06990122143</v>
      </c>
      <c r="K88" s="27">
        <v>5433095.7400000002</v>
      </c>
      <c r="L88" s="27">
        <v>3442693.46</v>
      </c>
      <c r="M88" s="27">
        <v>5007131.3</v>
      </c>
      <c r="N88" s="27">
        <v>12924152.839999996</v>
      </c>
      <c r="O88" s="27">
        <v>0</v>
      </c>
      <c r="P88" s="27">
        <v>0</v>
      </c>
      <c r="Q88" s="27">
        <f t="shared" si="1"/>
        <v>125759157.94990119</v>
      </c>
    </row>
    <row r="89" spans="1:17" ht="15.75" x14ac:dyDescent="0.25">
      <c r="A89" s="10"/>
      <c r="B89" s="10"/>
      <c r="C89" s="25"/>
      <c r="D89" s="26" t="s">
        <v>84</v>
      </c>
      <c r="E89" s="11">
        <v>13478524.520000001</v>
      </c>
      <c r="F89" s="11"/>
      <c r="G89" s="27">
        <v>529992.82654508005</v>
      </c>
      <c r="H89" s="27">
        <v>288968.45</v>
      </c>
      <c r="I89" s="27">
        <v>48812.69</v>
      </c>
      <c r="J89" s="27">
        <v>28503.17</v>
      </c>
      <c r="K89" s="27">
        <v>773151.83000000007</v>
      </c>
      <c r="L89" s="27">
        <v>97742.46</v>
      </c>
      <c r="M89" s="27">
        <v>712535.22</v>
      </c>
      <c r="N89" s="27">
        <v>1839159.8400000005</v>
      </c>
      <c r="O89" s="27">
        <v>0</v>
      </c>
      <c r="P89" s="27">
        <v>0</v>
      </c>
      <c r="Q89" s="27">
        <f t="shared" si="1"/>
        <v>17797391.006545082</v>
      </c>
    </row>
    <row r="90" spans="1:17" ht="15.75" x14ac:dyDescent="0.25">
      <c r="A90" s="10"/>
      <c r="B90" s="10"/>
      <c r="C90" s="25"/>
      <c r="D90" s="26" t="s">
        <v>85</v>
      </c>
      <c r="E90" s="11">
        <v>13003640.579999998</v>
      </c>
      <c r="F90" s="11"/>
      <c r="G90" s="27">
        <v>185047.27553968003</v>
      </c>
      <c r="H90" s="27">
        <v>295334.01</v>
      </c>
      <c r="I90" s="27">
        <v>239561.31</v>
      </c>
      <c r="J90" s="27">
        <v>72724.990000000005</v>
      </c>
      <c r="K90" s="27">
        <v>745911.65</v>
      </c>
      <c r="L90" s="27">
        <v>479697.20999999996</v>
      </c>
      <c r="M90" s="27">
        <v>687430.74</v>
      </c>
      <c r="N90" s="27">
        <v>1774361.4099999995</v>
      </c>
      <c r="O90" s="27">
        <v>0</v>
      </c>
      <c r="P90" s="27">
        <v>6409760</v>
      </c>
      <c r="Q90" s="27">
        <f t="shared" si="1"/>
        <v>23893469.175539676</v>
      </c>
    </row>
    <row r="91" spans="1:17" ht="15.75" x14ac:dyDescent="0.25">
      <c r="A91" s="10"/>
      <c r="B91" s="10"/>
      <c r="C91" s="25"/>
      <c r="D91" s="26" t="s">
        <v>86</v>
      </c>
      <c r="E91" s="11">
        <v>16731138.849999998</v>
      </c>
      <c r="F91" s="11"/>
      <c r="G91" s="27">
        <v>521026.52461000002</v>
      </c>
      <c r="H91" s="27">
        <v>376637.21</v>
      </c>
      <c r="I91" s="27">
        <v>201470.83</v>
      </c>
      <c r="J91" s="27">
        <v>84880.76</v>
      </c>
      <c r="K91" s="27">
        <v>959727.49</v>
      </c>
      <c r="L91" s="27">
        <v>403424.88</v>
      </c>
      <c r="M91" s="27">
        <v>884483.07000000007</v>
      </c>
      <c r="N91" s="27">
        <v>2282982.86</v>
      </c>
      <c r="O91" s="27">
        <v>0</v>
      </c>
      <c r="P91" s="27">
        <v>8247120.0000000019</v>
      </c>
      <c r="Q91" s="27">
        <f t="shared" si="1"/>
        <v>30692892.474610001</v>
      </c>
    </row>
    <row r="92" spans="1:17" ht="15.75" x14ac:dyDescent="0.25">
      <c r="A92" s="10"/>
      <c r="B92" s="10"/>
      <c r="C92" s="25"/>
      <c r="D92" s="26" t="s">
        <v>87</v>
      </c>
      <c r="E92" s="11">
        <v>102518983.02999999</v>
      </c>
      <c r="F92" s="11"/>
      <c r="G92" s="27">
        <v>441647.77259091998</v>
      </c>
      <c r="H92" s="27">
        <v>2023047.32</v>
      </c>
      <c r="I92" s="27">
        <v>2732918.35</v>
      </c>
      <c r="J92" s="27">
        <v>589352.44021154707</v>
      </c>
      <c r="K92" s="27">
        <v>5880668.79</v>
      </c>
      <c r="L92" s="27">
        <v>5472391.5499999998</v>
      </c>
      <c r="M92" s="27">
        <v>5419613.8300000001</v>
      </c>
      <c r="N92" s="27">
        <v>13988831.839999996</v>
      </c>
      <c r="O92" s="27">
        <v>0</v>
      </c>
      <c r="P92" s="27">
        <v>50533700.000000007</v>
      </c>
      <c r="Q92" s="27">
        <f t="shared" si="1"/>
        <v>189601154.92280245</v>
      </c>
    </row>
    <row r="93" spans="1:17" ht="15.75" x14ac:dyDescent="0.25">
      <c r="A93" s="10"/>
      <c r="B93" s="10"/>
      <c r="C93" s="25"/>
      <c r="D93" s="26" t="s">
        <v>88</v>
      </c>
      <c r="E93" s="11">
        <v>3584919.3499999996</v>
      </c>
      <c r="F93" s="11"/>
      <c r="G93" s="27">
        <v>505712.91612555995</v>
      </c>
      <c r="H93" s="27">
        <v>81608.659999999989</v>
      </c>
      <c r="I93" s="27">
        <v>63444.65</v>
      </c>
      <c r="J93" s="27">
        <v>28293.59</v>
      </c>
      <c r="K93" s="27">
        <v>205637.28</v>
      </c>
      <c r="L93" s="27">
        <v>127041.47</v>
      </c>
      <c r="M93" s="27">
        <v>189514.84000000003</v>
      </c>
      <c r="N93" s="27">
        <v>489166.23000000004</v>
      </c>
      <c r="O93" s="27">
        <v>0</v>
      </c>
      <c r="P93" s="27">
        <v>0</v>
      </c>
      <c r="Q93" s="27">
        <f t="shared" si="1"/>
        <v>5275338.9861255605</v>
      </c>
    </row>
    <row r="94" spans="1:17" ht="15.75" x14ac:dyDescent="0.25">
      <c r="A94" s="10"/>
      <c r="B94" s="10"/>
      <c r="C94" s="25"/>
      <c r="D94" s="26" t="s">
        <v>89</v>
      </c>
      <c r="E94" s="11">
        <v>5291036.5399999991</v>
      </c>
      <c r="F94" s="11"/>
      <c r="G94" s="27">
        <v>36882.379999999997</v>
      </c>
      <c r="H94" s="27">
        <v>96104.95</v>
      </c>
      <c r="I94" s="27">
        <v>13565.66</v>
      </c>
      <c r="J94" s="27">
        <v>8802.4500000000007</v>
      </c>
      <c r="K94" s="27">
        <v>303503.15000000002</v>
      </c>
      <c r="L94" s="27">
        <v>27163.86</v>
      </c>
      <c r="M94" s="27">
        <v>279707.88</v>
      </c>
      <c r="N94" s="27">
        <v>721967.82000000007</v>
      </c>
      <c r="O94" s="27">
        <v>0</v>
      </c>
      <c r="P94" s="27">
        <v>2608060</v>
      </c>
      <c r="Q94" s="27">
        <f t="shared" si="1"/>
        <v>9386794.6900000013</v>
      </c>
    </row>
    <row r="95" spans="1:17" ht="15.75" x14ac:dyDescent="0.25">
      <c r="A95" s="10"/>
      <c r="B95" s="10"/>
      <c r="C95" s="25"/>
      <c r="D95" s="26" t="s">
        <v>90</v>
      </c>
      <c r="E95" s="11">
        <v>50061630.739999995</v>
      </c>
      <c r="F95" s="11"/>
      <c r="G95" s="27">
        <v>323477.99338708003</v>
      </c>
      <c r="H95" s="27">
        <v>1058208.1800000002</v>
      </c>
      <c r="I95" s="27">
        <v>2214935.12</v>
      </c>
      <c r="J95" s="27">
        <v>368075.92137918953</v>
      </c>
      <c r="K95" s="27">
        <v>2871623</v>
      </c>
      <c r="L95" s="27">
        <v>4435182.7299999995</v>
      </c>
      <c r="M95" s="27">
        <v>2646482.5699999998</v>
      </c>
      <c r="N95" s="27">
        <v>6830966.3200000022</v>
      </c>
      <c r="O95" s="27">
        <v>0</v>
      </c>
      <c r="P95" s="27">
        <v>24676400</v>
      </c>
      <c r="Q95" s="27">
        <f t="shared" si="1"/>
        <v>95486982.574766263</v>
      </c>
    </row>
    <row r="96" spans="1:17" ht="15.75" x14ac:dyDescent="0.25">
      <c r="A96" s="10"/>
      <c r="B96" s="10"/>
      <c r="C96" s="25"/>
      <c r="D96" s="26" t="s">
        <v>91</v>
      </c>
      <c r="E96" s="11">
        <v>35927584.480000004</v>
      </c>
      <c r="F96" s="11"/>
      <c r="G96" s="27">
        <v>663504.36</v>
      </c>
      <c r="H96" s="27">
        <v>723876.96</v>
      </c>
      <c r="I96" s="27">
        <v>1001548.76</v>
      </c>
      <c r="J96" s="27">
        <v>489118.75544694124</v>
      </c>
      <c r="K96" s="27">
        <v>2060869.31</v>
      </c>
      <c r="L96" s="27">
        <v>2005499.72</v>
      </c>
      <c r="M96" s="27">
        <v>1899293.39</v>
      </c>
      <c r="N96" s="27">
        <v>4902359.700000002</v>
      </c>
      <c r="O96" s="27">
        <v>0</v>
      </c>
      <c r="P96" s="27">
        <v>0</v>
      </c>
      <c r="Q96" s="27">
        <f t="shared" si="1"/>
        <v>49673655.435446948</v>
      </c>
    </row>
    <row r="97" spans="1:17" ht="15.75" x14ac:dyDescent="0.25">
      <c r="A97" s="10"/>
      <c r="B97" s="10"/>
      <c r="C97" s="25"/>
      <c r="D97" s="26" t="s">
        <v>92</v>
      </c>
      <c r="E97" s="11">
        <v>6320046.4700000007</v>
      </c>
      <c r="F97" s="11"/>
      <c r="G97" s="27">
        <v>374469.45579800004</v>
      </c>
      <c r="H97" s="27">
        <v>136590.34999999998</v>
      </c>
      <c r="I97" s="27">
        <v>49108.88</v>
      </c>
      <c r="J97" s="27">
        <v>22844.45</v>
      </c>
      <c r="K97" s="27">
        <v>362528.96</v>
      </c>
      <c r="L97" s="27">
        <v>98335.56</v>
      </c>
      <c r="M97" s="27">
        <v>334105.96000000008</v>
      </c>
      <c r="N97" s="27">
        <v>862377.39999999956</v>
      </c>
      <c r="O97" s="27">
        <v>0</v>
      </c>
      <c r="P97" s="27">
        <v>3115280</v>
      </c>
      <c r="Q97" s="27">
        <f t="shared" si="1"/>
        <v>11675687.485797999</v>
      </c>
    </row>
    <row r="98" spans="1:17" ht="15.75" x14ac:dyDescent="0.25">
      <c r="A98" s="10"/>
      <c r="B98" s="10"/>
      <c r="C98" s="25"/>
      <c r="D98" s="26" t="s">
        <v>93</v>
      </c>
      <c r="E98" s="11">
        <v>23533453.920000002</v>
      </c>
      <c r="F98" s="11"/>
      <c r="G98" s="27">
        <v>1074873.3275932402</v>
      </c>
      <c r="H98" s="27">
        <v>223041.81000000003</v>
      </c>
      <c r="I98" s="27">
        <v>275223.01</v>
      </c>
      <c r="J98" s="27">
        <v>124701.36</v>
      </c>
      <c r="K98" s="27">
        <v>1349920.23</v>
      </c>
      <c r="L98" s="27">
        <v>551106.15</v>
      </c>
      <c r="M98" s="27">
        <v>1244083.9800000002</v>
      </c>
      <c r="N98" s="27">
        <v>3211166.4899999993</v>
      </c>
      <c r="O98" s="27">
        <v>0</v>
      </c>
      <c r="P98" s="27">
        <v>11600120</v>
      </c>
      <c r="Q98" s="27">
        <f t="shared" si="1"/>
        <v>43187690.27759324</v>
      </c>
    </row>
    <row r="99" spans="1:17" ht="15.75" x14ac:dyDescent="0.25">
      <c r="A99" s="10"/>
      <c r="B99" s="10"/>
      <c r="C99" s="25"/>
      <c r="D99" s="26" t="s">
        <v>94</v>
      </c>
      <c r="E99" s="11">
        <v>11068034.000000002</v>
      </c>
      <c r="F99" s="11"/>
      <c r="G99" s="27">
        <v>1179352.6191526402</v>
      </c>
      <c r="H99" s="27">
        <v>252088.66</v>
      </c>
      <c r="I99" s="27">
        <v>127067.01</v>
      </c>
      <c r="J99" s="27">
        <v>63922.54</v>
      </c>
      <c r="K99" s="27">
        <v>634881.86</v>
      </c>
      <c r="L99" s="27">
        <v>254438.80000000002</v>
      </c>
      <c r="M99" s="27">
        <v>585105.9</v>
      </c>
      <c r="N99" s="27">
        <v>1510245.6599999997</v>
      </c>
      <c r="O99" s="27">
        <v>0</v>
      </c>
      <c r="P99" s="27">
        <v>0</v>
      </c>
      <c r="Q99" s="27">
        <f t="shared" si="1"/>
        <v>15675137.049152642</v>
      </c>
    </row>
    <row r="100" spans="1:17" ht="15.75" x14ac:dyDescent="0.25">
      <c r="A100" s="10"/>
      <c r="B100" s="10"/>
      <c r="C100" s="25"/>
      <c r="D100" s="26" t="s">
        <v>95</v>
      </c>
      <c r="E100" s="11">
        <v>30454774.059999999</v>
      </c>
      <c r="F100" s="11"/>
      <c r="G100" s="27">
        <v>1283124.7143060802</v>
      </c>
      <c r="H100" s="27">
        <v>598203.95000000007</v>
      </c>
      <c r="I100" s="27">
        <v>295482.65000000002</v>
      </c>
      <c r="J100" s="27">
        <v>149851.21</v>
      </c>
      <c r="K100" s="27">
        <v>1746939.3</v>
      </c>
      <c r="L100" s="27">
        <v>591674.01</v>
      </c>
      <c r="M100" s="27">
        <v>1609976.0500000003</v>
      </c>
      <c r="N100" s="27">
        <v>4155588.5599999991</v>
      </c>
      <c r="O100" s="27">
        <v>0</v>
      </c>
      <c r="P100" s="27">
        <v>0</v>
      </c>
      <c r="Q100" s="27">
        <f t="shared" si="1"/>
        <v>40885614.504306071</v>
      </c>
    </row>
    <row r="101" spans="1:17" ht="15.75" x14ac:dyDescent="0.25">
      <c r="A101" s="10"/>
      <c r="B101" s="10"/>
      <c r="C101" s="25"/>
      <c r="D101" s="26" t="s">
        <v>96</v>
      </c>
      <c r="E101" s="11">
        <v>21154489.769999996</v>
      </c>
      <c r="F101" s="11"/>
      <c r="G101" s="27">
        <v>732422.43552972004</v>
      </c>
      <c r="H101" s="27">
        <v>478536.5</v>
      </c>
      <c r="I101" s="27">
        <v>109532.36</v>
      </c>
      <c r="J101" s="27">
        <v>40449.35</v>
      </c>
      <c r="K101" s="27">
        <v>1213458.6700000002</v>
      </c>
      <c r="L101" s="27">
        <v>219327.44</v>
      </c>
      <c r="M101" s="27">
        <v>1118321.24</v>
      </c>
      <c r="N101" s="27">
        <v>2886554.1499999994</v>
      </c>
      <c r="O101" s="27">
        <v>0</v>
      </c>
      <c r="P101" s="27">
        <v>10427480</v>
      </c>
      <c r="Q101" s="27">
        <f t="shared" si="1"/>
        <v>38380571.915529713</v>
      </c>
    </row>
    <row r="102" spans="1:17" ht="15.75" x14ac:dyDescent="0.25">
      <c r="A102" s="10"/>
      <c r="B102" s="10"/>
      <c r="C102" s="25"/>
      <c r="D102" s="26" t="s">
        <v>97</v>
      </c>
      <c r="E102" s="11">
        <v>19949102.5</v>
      </c>
      <c r="F102" s="11"/>
      <c r="G102" s="27">
        <v>1402435.3166297998</v>
      </c>
      <c r="H102" s="27">
        <v>425168.27</v>
      </c>
      <c r="I102" s="27">
        <v>122979.54</v>
      </c>
      <c r="J102" s="27">
        <v>53443.44</v>
      </c>
      <c r="K102" s="27">
        <v>1144315.53</v>
      </c>
      <c r="L102" s="27">
        <v>246254.06</v>
      </c>
      <c r="M102" s="27">
        <v>1054599.05</v>
      </c>
      <c r="N102" s="27">
        <v>2722077.5500000012</v>
      </c>
      <c r="O102" s="27">
        <v>0</v>
      </c>
      <c r="P102" s="27">
        <v>9833320</v>
      </c>
      <c r="Q102" s="27">
        <f t="shared" si="1"/>
        <v>36953695.256629802</v>
      </c>
    </row>
    <row r="103" spans="1:17" ht="15.75" x14ac:dyDescent="0.25">
      <c r="A103" s="10"/>
      <c r="B103" s="10"/>
      <c r="C103" s="25"/>
      <c r="D103" s="26" t="s">
        <v>98</v>
      </c>
      <c r="E103" s="11">
        <v>3769249.32</v>
      </c>
      <c r="F103" s="11"/>
      <c r="G103" s="27">
        <v>239415.81047560001</v>
      </c>
      <c r="H103" s="27">
        <v>84049.739999999991</v>
      </c>
      <c r="I103" s="27">
        <v>14691.19</v>
      </c>
      <c r="J103" s="27">
        <v>7964.12</v>
      </c>
      <c r="K103" s="27">
        <v>216210.75999999998</v>
      </c>
      <c r="L103" s="27">
        <v>29417.63</v>
      </c>
      <c r="M103" s="27">
        <v>199259.34999999998</v>
      </c>
      <c r="N103" s="27">
        <v>514318.33999999979</v>
      </c>
      <c r="O103" s="27">
        <v>0</v>
      </c>
      <c r="P103" s="27">
        <v>0</v>
      </c>
      <c r="Q103" s="27">
        <f t="shared" si="1"/>
        <v>5074576.2604755992</v>
      </c>
    </row>
    <row r="104" spans="1:17" ht="15.75" x14ac:dyDescent="0.25">
      <c r="A104" s="10"/>
      <c r="B104" s="10"/>
      <c r="C104" s="25"/>
      <c r="D104" s="26" t="s">
        <v>99</v>
      </c>
      <c r="E104" s="11">
        <v>12820730.73</v>
      </c>
      <c r="F104" s="11"/>
      <c r="G104" s="27">
        <v>1443649.8901482802</v>
      </c>
      <c r="H104" s="27">
        <v>254414.46999999997</v>
      </c>
      <c r="I104" s="27">
        <v>284464.25</v>
      </c>
      <c r="J104" s="27">
        <v>140210.43</v>
      </c>
      <c r="K104" s="27">
        <v>735419.62</v>
      </c>
      <c r="L104" s="27">
        <v>569610.79</v>
      </c>
      <c r="M104" s="27">
        <v>677761.31</v>
      </c>
      <c r="N104" s="27">
        <v>1749403.1199999996</v>
      </c>
      <c r="O104" s="27">
        <v>0</v>
      </c>
      <c r="P104" s="27">
        <v>6319600.0000000009</v>
      </c>
      <c r="Q104" s="27">
        <f t="shared" si="1"/>
        <v>24995264.610148281</v>
      </c>
    </row>
    <row r="105" spans="1:17" ht="15.75" x14ac:dyDescent="0.25">
      <c r="A105" s="10"/>
      <c r="B105" s="10"/>
      <c r="C105" s="25"/>
      <c r="D105" s="26" t="s">
        <v>100</v>
      </c>
      <c r="E105" s="11">
        <v>4502308.82</v>
      </c>
      <c r="F105" s="11"/>
      <c r="G105" s="27">
        <v>416082.21403864009</v>
      </c>
      <c r="H105" s="27">
        <v>101342.43</v>
      </c>
      <c r="I105" s="27">
        <v>7049.4</v>
      </c>
      <c r="J105" s="27">
        <v>4820.3900000000003</v>
      </c>
      <c r="K105" s="27">
        <v>258260.34</v>
      </c>
      <c r="L105" s="27">
        <v>14115.72</v>
      </c>
      <c r="M105" s="27">
        <v>238012.17</v>
      </c>
      <c r="N105" s="27">
        <v>614345.13000000035</v>
      </c>
      <c r="O105" s="27">
        <v>0</v>
      </c>
      <c r="P105" s="27">
        <v>2219280</v>
      </c>
      <c r="Q105" s="27">
        <f t="shared" si="1"/>
        <v>8375616.6140386406</v>
      </c>
    </row>
    <row r="106" spans="1:17" ht="15.75" x14ac:dyDescent="0.25">
      <c r="A106" s="10"/>
      <c r="B106" s="10"/>
      <c r="C106" s="25"/>
      <c r="D106" s="26" t="s">
        <v>101</v>
      </c>
      <c r="E106" s="11">
        <v>58522347.439999998</v>
      </c>
      <c r="F106" s="11"/>
      <c r="G106" s="27">
        <v>635311.78090808005</v>
      </c>
      <c r="H106" s="27">
        <v>1121040.9600000002</v>
      </c>
      <c r="I106" s="27">
        <v>1444654.26</v>
      </c>
      <c r="J106" s="27">
        <v>238001.22782253017</v>
      </c>
      <c r="K106" s="27">
        <v>3356944.56</v>
      </c>
      <c r="L106" s="27">
        <v>2892773.51</v>
      </c>
      <c r="M106" s="27">
        <v>3093754.03</v>
      </c>
      <c r="N106" s="27">
        <v>7985440.6900000004</v>
      </c>
      <c r="O106" s="27">
        <v>0</v>
      </c>
      <c r="P106" s="27">
        <v>28846860.000000007</v>
      </c>
      <c r="Q106" s="27">
        <f t="shared" si="1"/>
        <v>108137128.45873061</v>
      </c>
    </row>
    <row r="107" spans="1:17" ht="15.75" x14ac:dyDescent="0.25">
      <c r="A107" s="10"/>
      <c r="B107" s="10"/>
      <c r="C107" s="25"/>
      <c r="D107" s="26" t="s">
        <v>102</v>
      </c>
      <c r="E107" s="11">
        <v>9544258.6099999994</v>
      </c>
      <c r="F107" s="11"/>
      <c r="G107" s="27">
        <v>134835.56</v>
      </c>
      <c r="H107" s="27">
        <v>99447.19</v>
      </c>
      <c r="I107" s="27">
        <v>62259.87</v>
      </c>
      <c r="J107" s="27">
        <v>34581.050000000003</v>
      </c>
      <c r="K107" s="27">
        <v>547475.43000000005</v>
      </c>
      <c r="L107" s="27">
        <v>124669.08</v>
      </c>
      <c r="M107" s="27">
        <v>504552.29000000004</v>
      </c>
      <c r="N107" s="27">
        <v>1302324.8699999996</v>
      </c>
      <c r="O107" s="27">
        <v>0</v>
      </c>
      <c r="P107" s="27">
        <v>4704560</v>
      </c>
      <c r="Q107" s="27">
        <f t="shared" si="1"/>
        <v>17058963.949999996</v>
      </c>
    </row>
    <row r="108" spans="1:17" ht="15.75" x14ac:dyDescent="0.25">
      <c r="A108" s="10"/>
      <c r="B108" s="10"/>
      <c r="C108" s="25"/>
      <c r="D108" s="26" t="s">
        <v>103</v>
      </c>
      <c r="E108" s="11">
        <v>12170321.479999999</v>
      </c>
      <c r="F108" s="11"/>
      <c r="G108" s="27">
        <v>67480.225921920006</v>
      </c>
      <c r="H108" s="27">
        <v>289880.62</v>
      </c>
      <c r="I108" s="27">
        <v>441150.62</v>
      </c>
      <c r="J108" s="27">
        <v>120149.62447385275</v>
      </c>
      <c r="K108" s="27">
        <v>698111</v>
      </c>
      <c r="L108" s="27">
        <v>883359.34</v>
      </c>
      <c r="M108" s="27">
        <v>643377.75999999989</v>
      </c>
      <c r="N108" s="27">
        <v>1660654.1600000001</v>
      </c>
      <c r="O108" s="27">
        <v>0</v>
      </c>
      <c r="P108" s="27">
        <v>0</v>
      </c>
      <c r="Q108" s="27">
        <f t="shared" si="1"/>
        <v>16974484.830395769</v>
      </c>
    </row>
    <row r="109" spans="1:17" ht="15.75" x14ac:dyDescent="0.25">
      <c r="A109" s="10"/>
      <c r="B109" s="10"/>
      <c r="C109" s="25"/>
      <c r="D109" s="26" t="s">
        <v>104</v>
      </c>
      <c r="E109" s="11">
        <v>14468055.48</v>
      </c>
      <c r="F109" s="11"/>
      <c r="G109" s="27">
        <v>519057.71934012009</v>
      </c>
      <c r="H109" s="27">
        <v>318841.42</v>
      </c>
      <c r="I109" s="27">
        <v>24524.82</v>
      </c>
      <c r="J109" s="27">
        <v>21167.79</v>
      </c>
      <c r="K109" s="27">
        <v>829913.06</v>
      </c>
      <c r="L109" s="27">
        <v>49108.47</v>
      </c>
      <c r="M109" s="27">
        <v>764846.28999999992</v>
      </c>
      <c r="N109" s="27">
        <v>1974182.4999999993</v>
      </c>
      <c r="O109" s="27">
        <v>0</v>
      </c>
      <c r="P109" s="27">
        <v>7131600</v>
      </c>
      <c r="Q109" s="27">
        <f t="shared" si="1"/>
        <v>26101297.549340121</v>
      </c>
    </row>
    <row r="110" spans="1:17" ht="15.75" x14ac:dyDescent="0.25">
      <c r="A110" s="10"/>
      <c r="B110" s="10"/>
      <c r="C110" s="25"/>
      <c r="D110" s="26" t="s">
        <v>105</v>
      </c>
      <c r="E110" s="11">
        <v>5395840.5</v>
      </c>
      <c r="F110" s="11"/>
      <c r="G110" s="27">
        <v>365761.99772535998</v>
      </c>
      <c r="H110" s="27">
        <v>116161.53</v>
      </c>
      <c r="I110" s="27">
        <v>24880.25</v>
      </c>
      <c r="J110" s="27">
        <v>13203.67</v>
      </c>
      <c r="K110" s="27">
        <v>309514.88</v>
      </c>
      <c r="L110" s="27">
        <v>49820.19</v>
      </c>
      <c r="M110" s="27">
        <v>285248.26</v>
      </c>
      <c r="N110" s="27">
        <v>736268.41000000027</v>
      </c>
      <c r="O110" s="27">
        <v>0</v>
      </c>
      <c r="P110" s="27">
        <v>2659720</v>
      </c>
      <c r="Q110" s="27">
        <f t="shared" si="1"/>
        <v>9956419.6877253614</v>
      </c>
    </row>
    <row r="111" spans="1:17" ht="15.75" x14ac:dyDescent="0.25">
      <c r="A111" s="10"/>
      <c r="B111" s="10"/>
      <c r="C111" s="25"/>
      <c r="D111" s="26" t="s">
        <v>106</v>
      </c>
      <c r="E111" s="11">
        <v>63897170.430000007</v>
      </c>
      <c r="F111" s="11"/>
      <c r="G111" s="27">
        <v>750052.83002792008</v>
      </c>
      <c r="H111" s="27">
        <v>1304067.3800000001</v>
      </c>
      <c r="I111" s="27">
        <v>2540274.08</v>
      </c>
      <c r="J111" s="27">
        <v>1264357.9968875451</v>
      </c>
      <c r="K111" s="27">
        <v>3665253.8400000003</v>
      </c>
      <c r="L111" s="27">
        <v>5086640.97</v>
      </c>
      <c r="M111" s="27">
        <v>3377891.35</v>
      </c>
      <c r="N111" s="27">
        <v>8718841.5199999977</v>
      </c>
      <c r="O111" s="27">
        <v>0</v>
      </c>
      <c r="P111" s="27">
        <v>31496220</v>
      </c>
      <c r="Q111" s="27">
        <f t="shared" si="1"/>
        <v>122100770.39691548</v>
      </c>
    </row>
    <row r="112" spans="1:17" ht="15.75" x14ac:dyDescent="0.25">
      <c r="A112" s="10"/>
      <c r="B112" s="10"/>
      <c r="C112" s="25"/>
      <c r="D112" s="26" t="s">
        <v>107</v>
      </c>
      <c r="E112" s="11">
        <v>6984656.7599999998</v>
      </c>
      <c r="F112" s="11"/>
      <c r="G112" s="27">
        <v>403474.60041999997</v>
      </c>
      <c r="H112" s="27">
        <v>134971.14000000001</v>
      </c>
      <c r="I112" s="27">
        <v>97092.23</v>
      </c>
      <c r="J112" s="27">
        <v>44221.83</v>
      </c>
      <c r="K112" s="27">
        <v>400652.18</v>
      </c>
      <c r="L112" s="27">
        <v>194417.35</v>
      </c>
      <c r="M112" s="27">
        <v>369240.24000000011</v>
      </c>
      <c r="N112" s="27">
        <v>953064.22000000009</v>
      </c>
      <c r="O112" s="27">
        <v>0</v>
      </c>
      <c r="P112" s="27">
        <v>0</v>
      </c>
      <c r="Q112" s="27">
        <f t="shared" si="1"/>
        <v>9581790.5504199993</v>
      </c>
    </row>
    <row r="113" spans="1:17" ht="15.75" x14ac:dyDescent="0.25">
      <c r="A113" s="10"/>
      <c r="B113" s="10"/>
      <c r="C113" s="25"/>
      <c r="D113" s="26" t="s">
        <v>108</v>
      </c>
      <c r="E113" s="11">
        <v>8556715.8499999996</v>
      </c>
      <c r="F113" s="11"/>
      <c r="G113" s="27">
        <v>511792.01514192001</v>
      </c>
      <c r="H113" s="27">
        <v>189500.41</v>
      </c>
      <c r="I113" s="27">
        <v>33825.29</v>
      </c>
      <c r="J113" s="27">
        <v>20329.47</v>
      </c>
      <c r="K113" s="27">
        <v>490828.24</v>
      </c>
      <c r="L113" s="27">
        <v>67731.72</v>
      </c>
      <c r="M113" s="27">
        <v>452346.31999999995</v>
      </c>
      <c r="N113" s="27">
        <v>1167573.5399999998</v>
      </c>
      <c r="O113" s="27">
        <v>0</v>
      </c>
      <c r="P113" s="27">
        <v>4217779.9999999991</v>
      </c>
      <c r="Q113" s="27">
        <f t="shared" si="1"/>
        <v>15708422.855141919</v>
      </c>
    </row>
    <row r="114" spans="1:17" ht="15.75" x14ac:dyDescent="0.25">
      <c r="A114" s="10"/>
      <c r="B114" s="10"/>
      <c r="C114" s="25"/>
      <c r="D114" s="26" t="s">
        <v>109</v>
      </c>
      <c r="E114" s="11">
        <v>11551154.59</v>
      </c>
      <c r="F114" s="11"/>
      <c r="G114" s="27">
        <v>879956.02985587995</v>
      </c>
      <c r="H114" s="27">
        <v>256370.03</v>
      </c>
      <c r="I114" s="27">
        <v>41111.660000000003</v>
      </c>
      <c r="J114" s="27">
        <v>23054.03</v>
      </c>
      <c r="K114" s="27">
        <v>662594.5</v>
      </c>
      <c r="L114" s="27">
        <v>82321.930000000008</v>
      </c>
      <c r="M114" s="27">
        <v>610645.82000000007</v>
      </c>
      <c r="N114" s="27">
        <v>1576168.0300000007</v>
      </c>
      <c r="O114" s="27">
        <v>0</v>
      </c>
      <c r="P114" s="27">
        <v>0</v>
      </c>
      <c r="Q114" s="27">
        <f t="shared" si="1"/>
        <v>15683376.619855881</v>
      </c>
    </row>
    <row r="115" spans="1:17" ht="15.75" x14ac:dyDescent="0.25">
      <c r="A115" s="10"/>
      <c r="B115" s="10"/>
      <c r="C115" s="25"/>
      <c r="D115" s="26" t="s">
        <v>110</v>
      </c>
      <c r="E115" s="11">
        <v>8125287.1799999997</v>
      </c>
      <c r="F115" s="11"/>
      <c r="G115" s="27">
        <v>1554244.1115516799</v>
      </c>
      <c r="H115" s="27">
        <v>181948.65999999997</v>
      </c>
      <c r="I115" s="27">
        <v>57935.45</v>
      </c>
      <c r="J115" s="27">
        <v>31437.32</v>
      </c>
      <c r="K115" s="27">
        <v>466080.74000000005</v>
      </c>
      <c r="L115" s="27">
        <v>116009.86</v>
      </c>
      <c r="M115" s="27">
        <v>429539.07</v>
      </c>
      <c r="N115" s="27">
        <v>1108704.6499999997</v>
      </c>
      <c r="O115" s="27">
        <v>0</v>
      </c>
      <c r="P115" s="27">
        <v>0</v>
      </c>
      <c r="Q115" s="27">
        <f t="shared" si="1"/>
        <v>12071187.041551679</v>
      </c>
    </row>
    <row r="116" spans="1:17" ht="15.75" x14ac:dyDescent="0.25">
      <c r="A116" s="10"/>
      <c r="B116" s="10"/>
      <c r="C116" s="25"/>
      <c r="D116" s="26" t="s">
        <v>111</v>
      </c>
      <c r="E116" s="11">
        <v>6181727.9899999993</v>
      </c>
      <c r="F116" s="11"/>
      <c r="G116" s="27">
        <v>302736.35585360002</v>
      </c>
      <c r="H116" s="27">
        <v>143699.97999999998</v>
      </c>
      <c r="I116" s="27">
        <v>35069.31</v>
      </c>
      <c r="J116" s="27">
        <v>16766.57</v>
      </c>
      <c r="K116" s="27">
        <v>354594.77999999997</v>
      </c>
      <c r="L116" s="27">
        <v>70222.739999999991</v>
      </c>
      <c r="M116" s="27">
        <v>326793.83000000007</v>
      </c>
      <c r="N116" s="27">
        <v>843503.64999999956</v>
      </c>
      <c r="O116" s="27">
        <v>0</v>
      </c>
      <c r="P116" s="27">
        <v>3047100</v>
      </c>
      <c r="Q116" s="27">
        <f t="shared" si="1"/>
        <v>11322215.2058536</v>
      </c>
    </row>
    <row r="117" spans="1:17" ht="15.75" x14ac:dyDescent="0.25">
      <c r="A117" s="10"/>
      <c r="B117" s="10"/>
      <c r="C117" s="25"/>
      <c r="D117" s="26" t="s">
        <v>112</v>
      </c>
      <c r="E117" s="11">
        <v>15608401.82</v>
      </c>
      <c r="F117" s="11"/>
      <c r="G117" s="27">
        <v>265885.43361864</v>
      </c>
      <c r="H117" s="27">
        <v>357259.21</v>
      </c>
      <c r="I117" s="27">
        <v>36313.32</v>
      </c>
      <c r="J117" s="27">
        <v>27874.42</v>
      </c>
      <c r="K117" s="27">
        <v>895325.33</v>
      </c>
      <c r="L117" s="27">
        <v>72713.75</v>
      </c>
      <c r="M117" s="27">
        <v>825130.11999999988</v>
      </c>
      <c r="N117" s="27">
        <v>2129784.0900000003</v>
      </c>
      <c r="O117" s="27">
        <v>0</v>
      </c>
      <c r="P117" s="27">
        <v>7693700</v>
      </c>
      <c r="Q117" s="27">
        <f t="shared" si="1"/>
        <v>27912387.493618641</v>
      </c>
    </row>
    <row r="118" spans="1:17" ht="15.75" x14ac:dyDescent="0.25">
      <c r="A118" s="10"/>
      <c r="B118" s="10"/>
      <c r="C118" s="25"/>
      <c r="D118" s="26" t="s">
        <v>113</v>
      </c>
      <c r="E118" s="11">
        <v>8536550.2999999989</v>
      </c>
      <c r="F118" s="11"/>
      <c r="G118" s="27">
        <v>548338.91830912</v>
      </c>
      <c r="H118" s="27">
        <v>191213.16999999998</v>
      </c>
      <c r="I118" s="27">
        <v>100231.88</v>
      </c>
      <c r="J118" s="27">
        <v>42964.33</v>
      </c>
      <c r="K118" s="27">
        <v>489671.51</v>
      </c>
      <c r="L118" s="27">
        <v>200704.18</v>
      </c>
      <c r="M118" s="27">
        <v>451280.30000000005</v>
      </c>
      <c r="N118" s="27">
        <v>1164821.9099999997</v>
      </c>
      <c r="O118" s="27">
        <v>0</v>
      </c>
      <c r="P118" s="27">
        <v>4207840</v>
      </c>
      <c r="Q118" s="27">
        <f t="shared" si="1"/>
        <v>15933616.498309121</v>
      </c>
    </row>
    <row r="119" spans="1:17" ht="15.75" x14ac:dyDescent="0.25">
      <c r="A119" s="10"/>
      <c r="B119" s="10"/>
      <c r="C119" s="25"/>
      <c r="D119" s="26" t="s">
        <v>114</v>
      </c>
      <c r="E119" s="11">
        <v>5438443.7299999995</v>
      </c>
      <c r="F119" s="11"/>
      <c r="G119" s="27">
        <v>127851.04421792002</v>
      </c>
      <c r="H119" s="27">
        <v>119098.98</v>
      </c>
      <c r="I119" s="27">
        <v>21088.97</v>
      </c>
      <c r="J119" s="27">
        <v>11527.02</v>
      </c>
      <c r="K119" s="27">
        <v>311958.68</v>
      </c>
      <c r="L119" s="27">
        <v>42228.530000000006</v>
      </c>
      <c r="M119" s="27">
        <v>287500.46999999997</v>
      </c>
      <c r="N119" s="27">
        <v>742081.81999999983</v>
      </c>
      <c r="O119" s="27">
        <v>0</v>
      </c>
      <c r="P119" s="27">
        <v>2680720.0000000005</v>
      </c>
      <c r="Q119" s="27">
        <f t="shared" si="1"/>
        <v>9782499.2442179192</v>
      </c>
    </row>
    <row r="120" spans="1:17" ht="15.75" x14ac:dyDescent="0.25">
      <c r="A120" s="10"/>
      <c r="B120" s="10"/>
      <c r="C120" s="25"/>
      <c r="D120" s="26" t="s">
        <v>115</v>
      </c>
      <c r="E120" s="11">
        <v>6913935.4500000002</v>
      </c>
      <c r="F120" s="11"/>
      <c r="G120" s="27">
        <v>1095158.7395119199</v>
      </c>
      <c r="H120" s="27">
        <v>157036.41999999998</v>
      </c>
      <c r="I120" s="27">
        <v>99461.78</v>
      </c>
      <c r="J120" s="27">
        <v>43802.66</v>
      </c>
      <c r="K120" s="27">
        <v>396595.48000000004</v>
      </c>
      <c r="L120" s="27">
        <v>199162.12</v>
      </c>
      <c r="M120" s="27">
        <v>365501.60000000003</v>
      </c>
      <c r="N120" s="27">
        <v>943414.27999999991</v>
      </c>
      <c r="O120" s="27">
        <v>0</v>
      </c>
      <c r="P120" s="27">
        <v>3408020</v>
      </c>
      <c r="Q120" s="27">
        <f t="shared" si="1"/>
        <v>13622088.529511919</v>
      </c>
    </row>
    <row r="121" spans="1:17" ht="15.75" x14ac:dyDescent="0.25">
      <c r="A121" s="10"/>
      <c r="B121" s="10"/>
      <c r="C121" s="25"/>
      <c r="D121" s="26" t="s">
        <v>116</v>
      </c>
      <c r="E121" s="11">
        <v>11844264.789999999</v>
      </c>
      <c r="F121" s="11"/>
      <c r="G121" s="27">
        <v>572967.05896076001</v>
      </c>
      <c r="H121" s="27">
        <v>267934.57</v>
      </c>
      <c r="I121" s="27">
        <v>79913.009999999995</v>
      </c>
      <c r="J121" s="27">
        <v>30808.57</v>
      </c>
      <c r="K121" s="27">
        <v>679407.82</v>
      </c>
      <c r="L121" s="27">
        <v>160017.69</v>
      </c>
      <c r="M121" s="27">
        <v>626140.93000000005</v>
      </c>
      <c r="N121" s="27">
        <v>1616163.3599999996</v>
      </c>
      <c r="O121" s="27">
        <v>0</v>
      </c>
      <c r="P121" s="27">
        <v>5838280</v>
      </c>
      <c r="Q121" s="27">
        <f t="shared" si="1"/>
        <v>21715897.79896076</v>
      </c>
    </row>
    <row r="122" spans="1:17" ht="15.75" x14ac:dyDescent="0.25">
      <c r="A122" s="10"/>
      <c r="B122" s="10"/>
      <c r="C122" s="25"/>
      <c r="D122" s="26" t="s">
        <v>117</v>
      </c>
      <c r="E122" s="11">
        <v>6674221.2699999996</v>
      </c>
      <c r="F122" s="11"/>
      <c r="G122" s="27">
        <v>548594.38452600001</v>
      </c>
      <c r="H122" s="27">
        <v>147611.16999999998</v>
      </c>
      <c r="I122" s="27">
        <v>53847.98</v>
      </c>
      <c r="J122" s="27">
        <v>31018.15</v>
      </c>
      <c r="K122" s="27">
        <v>382845.05000000005</v>
      </c>
      <c r="L122" s="27">
        <v>107825.12</v>
      </c>
      <c r="M122" s="27">
        <v>352829.20999999996</v>
      </c>
      <c r="N122" s="27">
        <v>910704.91000000027</v>
      </c>
      <c r="O122" s="27">
        <v>0</v>
      </c>
      <c r="P122" s="27">
        <v>3289860.0000000005</v>
      </c>
      <c r="Q122" s="27">
        <f t="shared" si="1"/>
        <v>12499357.244526001</v>
      </c>
    </row>
    <row r="123" spans="1:17" ht="15.75" x14ac:dyDescent="0.25">
      <c r="A123" s="10"/>
      <c r="B123" s="10"/>
      <c r="C123" s="25"/>
      <c r="D123" s="26" t="s">
        <v>118</v>
      </c>
      <c r="E123" s="11">
        <v>7239992.1499999994</v>
      </c>
      <c r="F123" s="11"/>
      <c r="G123" s="27">
        <v>733305.73028811987</v>
      </c>
      <c r="H123" s="27">
        <v>163863.46999999997</v>
      </c>
      <c r="I123" s="27">
        <v>22629.18</v>
      </c>
      <c r="J123" s="27">
        <v>11317.43</v>
      </c>
      <c r="K123" s="27">
        <v>415298.66</v>
      </c>
      <c r="L123" s="27">
        <v>45312.65</v>
      </c>
      <c r="M123" s="27">
        <v>382738.41</v>
      </c>
      <c r="N123" s="27">
        <v>987905.09999999963</v>
      </c>
      <c r="O123" s="27">
        <v>0</v>
      </c>
      <c r="P123" s="27">
        <v>3568740.0000000009</v>
      </c>
      <c r="Q123" s="27">
        <f t="shared" si="1"/>
        <v>13571102.780288119</v>
      </c>
    </row>
    <row r="124" spans="1:17" ht="15.75" x14ac:dyDescent="0.25">
      <c r="A124" s="10"/>
      <c r="B124" s="10"/>
      <c r="C124" s="25"/>
      <c r="D124" s="26" t="s">
        <v>119</v>
      </c>
      <c r="E124" s="11">
        <v>22423213.850000001</v>
      </c>
      <c r="F124" s="11"/>
      <c r="G124" s="27">
        <v>297155.48000000004</v>
      </c>
      <c r="H124" s="27">
        <v>450905.65000000008</v>
      </c>
      <c r="I124" s="27">
        <v>681245.09</v>
      </c>
      <c r="J124" s="27">
        <v>257276.08363244132</v>
      </c>
      <c r="K124" s="27">
        <v>1286234.9100000001</v>
      </c>
      <c r="L124" s="27">
        <v>1364124.1300000001</v>
      </c>
      <c r="M124" s="27">
        <v>1185391.72</v>
      </c>
      <c r="N124" s="27">
        <v>3059672.9099999997</v>
      </c>
      <c r="O124" s="27">
        <v>0</v>
      </c>
      <c r="P124" s="27">
        <v>11052860</v>
      </c>
      <c r="Q124" s="27">
        <f t="shared" si="1"/>
        <v>42058079.823632441</v>
      </c>
    </row>
    <row r="125" spans="1:17" ht="15.75" x14ac:dyDescent="0.25">
      <c r="A125" s="10"/>
      <c r="B125" s="10"/>
      <c r="C125" s="25"/>
      <c r="D125" s="26" t="s">
        <v>120</v>
      </c>
      <c r="E125" s="11">
        <v>59987046.339999996</v>
      </c>
      <c r="F125" s="11"/>
      <c r="G125" s="27">
        <v>768462.94</v>
      </c>
      <c r="H125" s="27">
        <v>1350051.94</v>
      </c>
      <c r="I125" s="27">
        <v>946989.91</v>
      </c>
      <c r="J125" s="27">
        <v>813447.12379956502</v>
      </c>
      <c r="K125" s="27">
        <v>3440962.2600000002</v>
      </c>
      <c r="L125" s="27">
        <v>1896251.17</v>
      </c>
      <c r="M125" s="27">
        <v>3171184.6199999996</v>
      </c>
      <c r="N125" s="27">
        <v>8185300.6199999964</v>
      </c>
      <c r="O125" s="27">
        <v>0</v>
      </c>
      <c r="P125" s="27">
        <v>29568840</v>
      </c>
      <c r="Q125" s="27">
        <f t="shared" si="1"/>
        <v>110128536.92379954</v>
      </c>
    </row>
    <row r="126" spans="1:17" ht="15.75" x14ac:dyDescent="0.25">
      <c r="A126" s="10"/>
      <c r="B126" s="10"/>
      <c r="C126" s="25"/>
      <c r="D126" s="26" t="s">
        <v>121</v>
      </c>
      <c r="E126" s="11">
        <v>44746736.279999994</v>
      </c>
      <c r="F126" s="11"/>
      <c r="G126" s="27">
        <v>338779.08</v>
      </c>
      <c r="H126" s="27">
        <v>846503.8899999999</v>
      </c>
      <c r="I126" s="27">
        <v>1212675.5</v>
      </c>
      <c r="J126" s="27">
        <v>0</v>
      </c>
      <c r="K126" s="27">
        <v>2566751.33</v>
      </c>
      <c r="L126" s="27">
        <v>2428259.5699999998</v>
      </c>
      <c r="M126" s="27">
        <v>2365513.3599999994</v>
      </c>
      <c r="N126" s="27">
        <v>6105743.0599999987</v>
      </c>
      <c r="O126" s="27">
        <v>0</v>
      </c>
      <c r="P126" s="27">
        <v>0</v>
      </c>
      <c r="Q126" s="27">
        <f t="shared" si="1"/>
        <v>60610962.069999993</v>
      </c>
    </row>
    <row r="127" spans="1:17" ht="15.75" x14ac:dyDescent="0.25">
      <c r="A127" s="10"/>
      <c r="B127" s="10"/>
      <c r="C127" s="25"/>
      <c r="D127" s="26" t="s">
        <v>122</v>
      </c>
      <c r="E127" s="11">
        <v>16359638.709999999</v>
      </c>
      <c r="F127" s="11"/>
      <c r="G127" s="27">
        <v>432433.41168332007</v>
      </c>
      <c r="H127" s="27">
        <v>375447.25</v>
      </c>
      <c r="I127" s="27">
        <v>471540.08</v>
      </c>
      <c r="J127" s="27">
        <v>195540.11</v>
      </c>
      <c r="K127" s="27">
        <v>938417.59</v>
      </c>
      <c r="L127" s="27">
        <v>944211.14</v>
      </c>
      <c r="M127" s="27">
        <v>864843.89</v>
      </c>
      <c r="N127" s="27">
        <v>2232291.1900000004</v>
      </c>
      <c r="O127" s="27">
        <v>0</v>
      </c>
      <c r="P127" s="27">
        <v>0</v>
      </c>
      <c r="Q127" s="27">
        <f t="shared" si="1"/>
        <v>22814363.371683318</v>
      </c>
    </row>
    <row r="128" spans="1:17" ht="15.75" x14ac:dyDescent="0.25">
      <c r="A128" s="10"/>
      <c r="B128" s="10"/>
      <c r="C128" s="25"/>
      <c r="D128" s="26" t="s">
        <v>123</v>
      </c>
      <c r="E128" s="11">
        <v>19168327.399999999</v>
      </c>
      <c r="F128" s="11"/>
      <c r="G128" s="27">
        <v>597268.62050400011</v>
      </c>
      <c r="H128" s="27">
        <v>445956.67000000004</v>
      </c>
      <c r="I128" s="27">
        <v>236066.23</v>
      </c>
      <c r="J128" s="27">
        <v>79222.039999999994</v>
      </c>
      <c r="K128" s="27">
        <v>1099528.9099999999</v>
      </c>
      <c r="L128" s="27">
        <v>472698.67000000004</v>
      </c>
      <c r="M128" s="27">
        <v>1013323.7999999999</v>
      </c>
      <c r="N128" s="27">
        <v>2615539.9300000002</v>
      </c>
      <c r="O128" s="27">
        <v>0</v>
      </c>
      <c r="P128" s="27">
        <v>9448460</v>
      </c>
      <c r="Q128" s="27">
        <f t="shared" si="1"/>
        <v>35176392.270503998</v>
      </c>
    </row>
    <row r="129" spans="1:17" ht="15.75" x14ac:dyDescent="0.25">
      <c r="A129" s="10"/>
      <c r="B129" s="10"/>
      <c r="C129" s="25"/>
      <c r="D129" s="26" t="s">
        <v>124</v>
      </c>
      <c r="E129" s="11">
        <v>10491186.34</v>
      </c>
      <c r="F129" s="11"/>
      <c r="G129" s="27">
        <v>284681.31970036007</v>
      </c>
      <c r="H129" s="27">
        <v>250122.95</v>
      </c>
      <c r="I129" s="27">
        <v>250579.71</v>
      </c>
      <c r="J129" s="27">
        <v>79850.789999999994</v>
      </c>
      <c r="K129" s="27">
        <v>601792.87</v>
      </c>
      <c r="L129" s="27">
        <v>501760.44</v>
      </c>
      <c r="M129" s="27">
        <v>554611.14999999991</v>
      </c>
      <c r="N129" s="27">
        <v>1431534.2900000005</v>
      </c>
      <c r="O129" s="27">
        <v>0</v>
      </c>
      <c r="P129" s="27">
        <v>0</v>
      </c>
      <c r="Q129" s="27">
        <f t="shared" si="1"/>
        <v>14446119.859700359</v>
      </c>
    </row>
    <row r="130" spans="1:17" ht="15.75" x14ac:dyDescent="0.25">
      <c r="A130" s="10"/>
      <c r="B130" s="10"/>
      <c r="C130" s="25"/>
      <c r="D130" s="26" t="s">
        <v>125</v>
      </c>
      <c r="E130" s="11">
        <v>4860459.9500000011</v>
      </c>
      <c r="F130" s="11"/>
      <c r="G130" s="27">
        <v>194050.92303860001</v>
      </c>
      <c r="H130" s="27">
        <v>112047.58</v>
      </c>
      <c r="I130" s="27">
        <v>22925.37</v>
      </c>
      <c r="J130" s="27">
        <v>13622.84</v>
      </c>
      <c r="K130" s="27">
        <v>278804.52</v>
      </c>
      <c r="L130" s="27">
        <v>45905.75</v>
      </c>
      <c r="M130" s="27">
        <v>256945.66999999998</v>
      </c>
      <c r="N130" s="27">
        <v>663215.27000000014</v>
      </c>
      <c r="O130" s="27">
        <v>0</v>
      </c>
      <c r="P130" s="27">
        <v>2395820</v>
      </c>
      <c r="Q130" s="27">
        <f t="shared" si="1"/>
        <v>8843797.8730386011</v>
      </c>
    </row>
    <row r="131" spans="1:17" ht="15.75" x14ac:dyDescent="0.25">
      <c r="A131" s="10"/>
      <c r="B131" s="10"/>
      <c r="C131" s="25"/>
      <c r="D131" s="26" t="s">
        <v>126</v>
      </c>
      <c r="E131" s="11">
        <v>31286389.019999996</v>
      </c>
      <c r="F131" s="11"/>
      <c r="G131" s="27">
        <v>2293648.2895444799</v>
      </c>
      <c r="H131" s="27">
        <v>601643.14999999991</v>
      </c>
      <c r="I131" s="27">
        <v>291572.89</v>
      </c>
      <c r="J131" s="27">
        <v>166198.62</v>
      </c>
      <c r="K131" s="27">
        <v>1794642.19</v>
      </c>
      <c r="L131" s="27">
        <v>583845.13</v>
      </c>
      <c r="M131" s="27">
        <v>1653938.95</v>
      </c>
      <c r="N131" s="27">
        <v>4269063.32</v>
      </c>
      <c r="O131" s="27">
        <v>0</v>
      </c>
      <c r="P131" s="27">
        <v>15421700</v>
      </c>
      <c r="Q131" s="27">
        <f t="shared" si="1"/>
        <v>58362641.559544474</v>
      </c>
    </row>
    <row r="132" spans="1:17" ht="15.75" x14ac:dyDescent="0.25">
      <c r="A132" s="10"/>
      <c r="B132" s="10"/>
      <c r="C132" s="25"/>
      <c r="D132" s="26" t="s">
        <v>127</v>
      </c>
      <c r="E132" s="11">
        <v>9675760.5700000003</v>
      </c>
      <c r="F132" s="11"/>
      <c r="G132" s="27">
        <v>662221.56818051997</v>
      </c>
      <c r="H132" s="27">
        <v>212968.14</v>
      </c>
      <c r="I132" s="27">
        <v>36076.370000000003</v>
      </c>
      <c r="J132" s="27">
        <v>12365.34</v>
      </c>
      <c r="K132" s="27">
        <v>555018.62</v>
      </c>
      <c r="L132" s="27">
        <v>72239.26999999999</v>
      </c>
      <c r="M132" s="27">
        <v>511504.06</v>
      </c>
      <c r="N132" s="27">
        <v>1320268.52</v>
      </c>
      <c r="O132" s="27">
        <v>0</v>
      </c>
      <c r="P132" s="27">
        <v>4769380</v>
      </c>
      <c r="Q132" s="27">
        <f t="shared" si="1"/>
        <v>17827802.458180517</v>
      </c>
    </row>
    <row r="133" spans="1:17" ht="15.75" x14ac:dyDescent="0.25">
      <c r="A133" s="10"/>
      <c r="B133" s="10"/>
      <c r="C133" s="25"/>
      <c r="D133" s="26" t="s">
        <v>128</v>
      </c>
      <c r="E133" s="11">
        <v>41706854.100000001</v>
      </c>
      <c r="F133" s="11"/>
      <c r="G133" s="27">
        <v>724530.8</v>
      </c>
      <c r="H133" s="27">
        <v>1990157.93</v>
      </c>
      <c r="I133" s="27">
        <v>1592987.97</v>
      </c>
      <c r="J133" s="27">
        <v>0</v>
      </c>
      <c r="K133" s="27">
        <v>2392378.35</v>
      </c>
      <c r="L133" s="27">
        <v>3189796.7</v>
      </c>
      <c r="M133" s="27">
        <v>2204811.5499999998</v>
      </c>
      <c r="N133" s="27">
        <v>5690947.5099999998</v>
      </c>
      <c r="O133" s="27">
        <v>0</v>
      </c>
      <c r="P133" s="27">
        <v>20558160</v>
      </c>
      <c r="Q133" s="27">
        <f t="shared" si="1"/>
        <v>80050624.909999996</v>
      </c>
    </row>
    <row r="134" spans="1:17" ht="15.75" x14ac:dyDescent="0.25">
      <c r="A134" s="10"/>
      <c r="B134" s="10"/>
      <c r="C134" s="25"/>
      <c r="D134" s="26" t="s">
        <v>129</v>
      </c>
      <c r="E134" s="11">
        <v>1960032.3299999996</v>
      </c>
      <c r="F134" s="11"/>
      <c r="G134" s="27">
        <v>118580.23311464001</v>
      </c>
      <c r="H134" s="27">
        <v>44394.61</v>
      </c>
      <c r="I134" s="27">
        <v>6812.45</v>
      </c>
      <c r="J134" s="27">
        <v>2305.4</v>
      </c>
      <c r="K134" s="27">
        <v>112430.9</v>
      </c>
      <c r="L134" s="27">
        <v>13641.24</v>
      </c>
      <c r="M134" s="27">
        <v>103616</v>
      </c>
      <c r="N134" s="27">
        <v>267448.63999999996</v>
      </c>
      <c r="O134" s="27">
        <v>0</v>
      </c>
      <c r="P134" s="27">
        <v>0</v>
      </c>
      <c r="Q134" s="27">
        <f t="shared" si="1"/>
        <v>2629261.8031146401</v>
      </c>
    </row>
    <row r="135" spans="1:17" ht="15.75" x14ac:dyDescent="0.25">
      <c r="A135" s="10"/>
      <c r="B135" s="10"/>
      <c r="C135" s="25"/>
      <c r="D135" s="26" t="s">
        <v>130</v>
      </c>
      <c r="E135" s="11">
        <v>10961809.959999999</v>
      </c>
      <c r="F135" s="11"/>
      <c r="G135" s="27">
        <v>304802.40698528005</v>
      </c>
      <c r="H135" s="27">
        <v>147327.59</v>
      </c>
      <c r="I135" s="27">
        <v>24643.3</v>
      </c>
      <c r="J135" s="27">
        <v>16976.150000000001</v>
      </c>
      <c r="K135" s="27">
        <v>628788.66</v>
      </c>
      <c r="L135" s="27">
        <v>49345.71</v>
      </c>
      <c r="M135" s="27">
        <v>579490.44000000006</v>
      </c>
      <c r="N135" s="27">
        <v>1495751.26</v>
      </c>
      <c r="O135" s="27">
        <v>0</v>
      </c>
      <c r="P135" s="27">
        <v>0</v>
      </c>
      <c r="Q135" s="27">
        <f t="shared" si="1"/>
        <v>14208935.476985279</v>
      </c>
    </row>
    <row r="136" spans="1:17" ht="15.75" x14ac:dyDescent="0.25">
      <c r="A136" s="10"/>
      <c r="B136" s="10"/>
      <c r="C136" s="25"/>
      <c r="D136" s="26" t="s">
        <v>131</v>
      </c>
      <c r="E136" s="11">
        <v>20386495.649999999</v>
      </c>
      <c r="F136" s="11"/>
      <c r="G136" s="27">
        <v>1775883.5926073201</v>
      </c>
      <c r="H136" s="27">
        <v>445636.43</v>
      </c>
      <c r="I136" s="27">
        <v>114982.32</v>
      </c>
      <c r="J136" s="27">
        <v>57635.08</v>
      </c>
      <c r="K136" s="27">
        <v>1169405.18</v>
      </c>
      <c r="L136" s="27">
        <v>230240.43</v>
      </c>
      <c r="M136" s="27">
        <v>1077721.6299999999</v>
      </c>
      <c r="N136" s="27">
        <v>2781760.379999999</v>
      </c>
      <c r="O136" s="27">
        <v>0</v>
      </c>
      <c r="P136" s="27">
        <v>0</v>
      </c>
      <c r="Q136" s="27">
        <f t="shared" si="1"/>
        <v>28039760.692607313</v>
      </c>
    </row>
    <row r="137" spans="1:17" ht="15.75" x14ac:dyDescent="0.25">
      <c r="A137" s="10"/>
      <c r="B137" s="10"/>
      <c r="C137" s="25"/>
      <c r="D137" s="26" t="s">
        <v>132</v>
      </c>
      <c r="E137" s="11">
        <v>18377327.489999998</v>
      </c>
      <c r="F137" s="11"/>
      <c r="G137" s="27">
        <v>2139525.2192542804</v>
      </c>
      <c r="H137" s="27">
        <v>345384.74</v>
      </c>
      <c r="I137" s="27">
        <v>173095.49</v>
      </c>
      <c r="J137" s="27">
        <v>76707.05</v>
      </c>
      <c r="K137" s="27">
        <v>1054155.77</v>
      </c>
      <c r="L137" s="27">
        <v>346606.15</v>
      </c>
      <c r="M137" s="27">
        <v>971507.9800000001</v>
      </c>
      <c r="N137" s="27">
        <v>2507607.0700000003</v>
      </c>
      <c r="O137" s="27">
        <v>0</v>
      </c>
      <c r="P137" s="27">
        <v>9058559.9999999981</v>
      </c>
      <c r="Q137" s="27">
        <f t="shared" si="1"/>
        <v>35050476.959254272</v>
      </c>
    </row>
    <row r="138" spans="1:17" ht="15.75" x14ac:dyDescent="0.25">
      <c r="A138" s="10"/>
      <c r="B138" s="10"/>
      <c r="C138" s="25"/>
      <c r="D138" s="26" t="s">
        <v>133</v>
      </c>
      <c r="E138" s="11">
        <v>31328424.209999997</v>
      </c>
      <c r="F138" s="11"/>
      <c r="G138" s="27">
        <v>510821.05</v>
      </c>
      <c r="H138" s="27">
        <v>624089.56999999995</v>
      </c>
      <c r="I138" s="27">
        <v>1029864.86</v>
      </c>
      <c r="J138" s="27">
        <v>628004.7272898216</v>
      </c>
      <c r="K138" s="27">
        <v>1797053.4000000001</v>
      </c>
      <c r="L138" s="27">
        <v>2062199.83</v>
      </c>
      <c r="M138" s="27">
        <v>1656161.14</v>
      </c>
      <c r="N138" s="27">
        <v>4274799.0599999987</v>
      </c>
      <c r="O138" s="27">
        <v>0</v>
      </c>
      <c r="P138" s="27">
        <v>0</v>
      </c>
      <c r="Q138" s="27">
        <f t="shared" si="1"/>
        <v>43911417.847289816</v>
      </c>
    </row>
    <row r="139" spans="1:17" ht="15.75" x14ac:dyDescent="0.25">
      <c r="A139" s="10"/>
      <c r="B139" s="10"/>
      <c r="C139" s="25"/>
      <c r="D139" s="26" t="s">
        <v>134</v>
      </c>
      <c r="E139" s="11">
        <v>4765312.75</v>
      </c>
      <c r="F139" s="11"/>
      <c r="G139" s="27">
        <v>181480.67284268001</v>
      </c>
      <c r="H139" s="27">
        <v>98246.35</v>
      </c>
      <c r="I139" s="27">
        <v>12321.65</v>
      </c>
      <c r="J139" s="27">
        <v>11736.6</v>
      </c>
      <c r="K139" s="27">
        <v>273346.71000000002</v>
      </c>
      <c r="L139" s="27">
        <v>24672.850000000002</v>
      </c>
      <c r="M139" s="27">
        <v>251915.74</v>
      </c>
      <c r="N139" s="27">
        <v>650232.23999999976</v>
      </c>
      <c r="O139" s="27">
        <v>0</v>
      </c>
      <c r="P139" s="27">
        <v>2348920</v>
      </c>
      <c r="Q139" s="27">
        <f t="shared" ref="Q139:Q144" si="2">SUM(E139:P139)</f>
        <v>8618185.5628426783</v>
      </c>
    </row>
    <row r="140" spans="1:17" ht="15.75" x14ac:dyDescent="0.25">
      <c r="A140" s="10"/>
      <c r="B140" s="10"/>
      <c r="C140" s="25"/>
      <c r="D140" s="26" t="s">
        <v>135</v>
      </c>
      <c r="E140" s="11">
        <v>11573592.300000001</v>
      </c>
      <c r="F140" s="11"/>
      <c r="G140" s="27">
        <v>1169752.0850738403</v>
      </c>
      <c r="H140" s="27">
        <v>267392.36999999994</v>
      </c>
      <c r="I140" s="27">
        <v>107281.29</v>
      </c>
      <c r="J140" s="27">
        <v>47994.3</v>
      </c>
      <c r="K140" s="27">
        <v>663881.57000000007</v>
      </c>
      <c r="L140" s="27">
        <v>214819.89</v>
      </c>
      <c r="M140" s="27">
        <v>611831.97000000009</v>
      </c>
      <c r="N140" s="27">
        <v>1579229.8099999996</v>
      </c>
      <c r="O140" s="27">
        <v>0</v>
      </c>
      <c r="P140" s="27">
        <v>0</v>
      </c>
      <c r="Q140" s="27">
        <f t="shared" si="2"/>
        <v>16235775.58507384</v>
      </c>
    </row>
    <row r="141" spans="1:17" ht="15.75" x14ac:dyDescent="0.25">
      <c r="A141" s="10"/>
      <c r="B141" s="10"/>
      <c r="C141" s="25"/>
      <c r="D141" s="26" t="s">
        <v>136</v>
      </c>
      <c r="E141" s="11">
        <v>45910372.410000004</v>
      </c>
      <c r="F141" s="11"/>
      <c r="G141" s="27">
        <v>733115.1</v>
      </c>
      <c r="H141" s="27">
        <v>1006073.96</v>
      </c>
      <c r="I141" s="27">
        <v>551749.28</v>
      </c>
      <c r="J141" s="27">
        <v>564015.03571388114</v>
      </c>
      <c r="K141" s="27">
        <v>2633499.54</v>
      </c>
      <c r="L141" s="27">
        <v>1104821.92</v>
      </c>
      <c r="M141" s="27">
        <v>2427028.4200000004</v>
      </c>
      <c r="N141" s="27">
        <v>6264522.3899999987</v>
      </c>
      <c r="O141" s="27">
        <v>0</v>
      </c>
      <c r="P141" s="27">
        <v>22630160.000000004</v>
      </c>
      <c r="Q141" s="27">
        <f t="shared" si="2"/>
        <v>83825358.055713892</v>
      </c>
    </row>
    <row r="142" spans="1:17" ht="15.75" x14ac:dyDescent="0.25">
      <c r="A142" s="10"/>
      <c r="B142" s="10"/>
      <c r="C142" s="25"/>
      <c r="D142" s="26" t="s">
        <v>137</v>
      </c>
      <c r="E142" s="11">
        <v>13761125.92</v>
      </c>
      <c r="F142" s="11"/>
      <c r="G142" s="27">
        <v>140771.57999999999</v>
      </c>
      <c r="H142" s="27">
        <v>271370.86000000004</v>
      </c>
      <c r="I142" s="27">
        <v>90990.64</v>
      </c>
      <c r="J142" s="27">
        <v>42545.17</v>
      </c>
      <c r="K142" s="27">
        <v>789362.34</v>
      </c>
      <c r="L142" s="27">
        <v>182199.53999999998</v>
      </c>
      <c r="M142" s="27">
        <v>727474.83999999985</v>
      </c>
      <c r="N142" s="27">
        <v>1877721.2900000007</v>
      </c>
      <c r="O142" s="27">
        <v>0</v>
      </c>
      <c r="P142" s="27">
        <v>0</v>
      </c>
      <c r="Q142" s="27">
        <f t="shared" si="2"/>
        <v>17883562.18</v>
      </c>
    </row>
    <row r="143" spans="1:17" ht="15.75" x14ac:dyDescent="0.25">
      <c r="A143" s="10"/>
      <c r="B143" s="10"/>
      <c r="C143" s="25"/>
      <c r="D143" s="26" t="s">
        <v>138</v>
      </c>
      <c r="E143" s="11">
        <v>17128484.920000002</v>
      </c>
      <c r="F143" s="11"/>
      <c r="G143" s="27">
        <v>496688.78526228009</v>
      </c>
      <c r="H143" s="27">
        <v>388678.5</v>
      </c>
      <c r="I143" s="27">
        <v>131213.72</v>
      </c>
      <c r="J143" s="27">
        <v>41497.26</v>
      </c>
      <c r="K143" s="27">
        <v>982519.97000000009</v>
      </c>
      <c r="L143" s="27">
        <v>262742.17</v>
      </c>
      <c r="M143" s="27">
        <v>905488.54999999993</v>
      </c>
      <c r="N143" s="27">
        <v>2337201.0900000003</v>
      </c>
      <c r="O143" s="27">
        <v>0</v>
      </c>
      <c r="P143" s="27">
        <v>0</v>
      </c>
      <c r="Q143" s="27">
        <f t="shared" si="2"/>
        <v>22674514.965262283</v>
      </c>
    </row>
    <row r="144" spans="1:17" ht="15.75" x14ac:dyDescent="0.25">
      <c r="A144" s="10"/>
      <c r="B144" s="10"/>
      <c r="C144" s="25"/>
      <c r="D144" s="28" t="s">
        <v>139</v>
      </c>
      <c r="E144" s="11">
        <v>15600733.239999998</v>
      </c>
      <c r="F144" s="11"/>
      <c r="G144" s="27">
        <v>698636.16672532004</v>
      </c>
      <c r="H144" s="27">
        <v>315735.42999999993</v>
      </c>
      <c r="I144" s="27">
        <v>564130.17000000004</v>
      </c>
      <c r="J144" s="27">
        <v>153204.53</v>
      </c>
      <c r="K144" s="27">
        <v>894885.44000000006</v>
      </c>
      <c r="L144" s="27">
        <v>1129613.4000000001</v>
      </c>
      <c r="M144" s="27">
        <v>824724.72000000009</v>
      </c>
      <c r="N144" s="27">
        <v>2128737.6699999995</v>
      </c>
      <c r="O144" s="27">
        <v>0</v>
      </c>
      <c r="P144" s="27">
        <v>7689920</v>
      </c>
      <c r="Q144" s="27">
        <f t="shared" si="2"/>
        <v>30000320.766725317</v>
      </c>
    </row>
    <row r="145" spans="1:18" ht="24.75" customHeight="1" x14ac:dyDescent="0.2">
      <c r="A145" s="3"/>
      <c r="B145" s="1"/>
      <c r="C145" s="13"/>
      <c r="D145" s="32" t="s">
        <v>140</v>
      </c>
      <c r="E145" s="33">
        <f t="shared" ref="E145:M145" si="3">SUM(E10:E144)</f>
        <v>2840215057.6199994</v>
      </c>
      <c r="F145" s="33"/>
      <c r="G145" s="33">
        <f t="shared" si="3"/>
        <v>88452356.818952605</v>
      </c>
      <c r="H145" s="33">
        <f t="shared" si="3"/>
        <v>60497891.830000006</v>
      </c>
      <c r="I145" s="33">
        <f t="shared" si="3"/>
        <v>59238703.569999963</v>
      </c>
      <c r="J145" s="33">
        <f t="shared" si="3"/>
        <v>20958211.459999997</v>
      </c>
      <c r="K145" s="33">
        <f t="shared" si="3"/>
        <v>159450590.05000007</v>
      </c>
      <c r="L145" s="33">
        <f t="shared" si="3"/>
        <v>114501021.27999999</v>
      </c>
      <c r="M145" s="33">
        <f t="shared" si="3"/>
        <v>150146512.15999994</v>
      </c>
      <c r="N145" s="33">
        <f>SUM(N10:N144)</f>
        <v>387550562.56999999</v>
      </c>
      <c r="O145" s="33">
        <f>SUM(O10:O144)</f>
        <v>0</v>
      </c>
      <c r="P145" s="33">
        <f>SUM(P10:P144)</f>
        <v>888430440</v>
      </c>
      <c r="Q145" s="33">
        <f t="shared" ref="Q145" si="4">SUM(Q10:Q144)</f>
        <v>4769441347.3589506</v>
      </c>
    </row>
    <row r="146" spans="1:18" x14ac:dyDescent="0.2">
      <c r="A146" s="1"/>
      <c r="B146" s="1"/>
      <c r="C146" s="1"/>
      <c r="R146" s="12"/>
    </row>
    <row r="147" spans="1:18" x14ac:dyDescent="0.2">
      <c r="A147" s="1"/>
      <c r="B147" s="1"/>
      <c r="C147" s="1"/>
      <c r="R147" s="12"/>
    </row>
    <row r="148" spans="1:18" x14ac:dyDescent="0.2">
      <c r="A148" s="1"/>
      <c r="B148" s="1"/>
      <c r="C148" s="1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12"/>
    </row>
    <row r="149" spans="1:18" x14ac:dyDescent="0.2">
      <c r="A149" s="1"/>
      <c r="B149" s="1"/>
      <c r="C149" s="1"/>
      <c r="R149" s="12"/>
    </row>
    <row r="150" spans="1:18" x14ac:dyDescent="0.2">
      <c r="A150" s="1"/>
      <c r="B150" s="1"/>
      <c r="C150" s="1"/>
      <c r="R150" s="12"/>
    </row>
    <row r="151" spans="1:18" x14ac:dyDescent="0.2">
      <c r="A151" s="1"/>
      <c r="B151" s="1"/>
      <c r="C151" s="1"/>
      <c r="R151" s="12"/>
    </row>
    <row r="152" spans="1:18" x14ac:dyDescent="0.2">
      <c r="A152" s="1"/>
      <c r="B152" s="1"/>
      <c r="C152" s="1"/>
      <c r="R152" s="12"/>
    </row>
    <row r="153" spans="1:18" x14ac:dyDescent="0.2">
      <c r="A153" s="1"/>
      <c r="B153" s="1"/>
      <c r="C153" s="1"/>
      <c r="R153" s="12"/>
    </row>
    <row r="154" spans="1:18" x14ac:dyDescent="0.2">
      <c r="A154" s="1"/>
      <c r="B154" s="1"/>
      <c r="C154" s="1"/>
      <c r="R154" s="12"/>
    </row>
    <row r="155" spans="1:18" x14ac:dyDescent="0.2">
      <c r="A155" s="1"/>
      <c r="B155" s="1"/>
      <c r="C155" s="1"/>
      <c r="R155" s="12"/>
    </row>
    <row r="156" spans="1:18" x14ac:dyDescent="0.2">
      <c r="A156" s="1"/>
      <c r="B156" s="1"/>
      <c r="C156" s="1"/>
      <c r="R156" s="12"/>
    </row>
    <row r="157" spans="1:18" x14ac:dyDescent="0.2">
      <c r="A157" s="1"/>
      <c r="B157" s="1"/>
      <c r="C157" s="1"/>
      <c r="R157" s="12"/>
    </row>
    <row r="158" spans="1:18" x14ac:dyDescent="0.2">
      <c r="A158" s="1"/>
      <c r="B158" s="1"/>
      <c r="C158" s="1"/>
      <c r="R158" s="12"/>
    </row>
    <row r="159" spans="1:18" x14ac:dyDescent="0.2">
      <c r="A159" s="1"/>
      <c r="B159" s="1"/>
      <c r="C159" s="1"/>
      <c r="R159" s="12"/>
    </row>
    <row r="160" spans="1:18" x14ac:dyDescent="0.2">
      <c r="A160" s="1"/>
      <c r="B160" s="1"/>
      <c r="C160" s="1"/>
      <c r="R160" s="12"/>
    </row>
    <row r="161" spans="1:18" x14ac:dyDescent="0.2">
      <c r="A161" s="1"/>
      <c r="B161" s="1"/>
      <c r="C161" s="1"/>
      <c r="R161" s="12"/>
    </row>
    <row r="162" spans="1:18" x14ac:dyDescent="0.2">
      <c r="A162" s="1"/>
      <c r="B162" s="1"/>
      <c r="C162" s="1"/>
      <c r="R162" s="12"/>
    </row>
    <row r="163" spans="1:18" x14ac:dyDescent="0.2">
      <c r="A163" s="1"/>
      <c r="B163" s="1"/>
      <c r="C163" s="1"/>
      <c r="R163" s="12"/>
    </row>
    <row r="164" spans="1:18" x14ac:dyDescent="0.2">
      <c r="A164" s="1"/>
      <c r="B164" s="1"/>
      <c r="C164" s="1"/>
      <c r="R164" s="12"/>
    </row>
    <row r="165" spans="1:18" x14ac:dyDescent="0.2">
      <c r="A165" s="1"/>
      <c r="B165" s="1"/>
      <c r="C165" s="1"/>
      <c r="R165" s="12"/>
    </row>
    <row r="166" spans="1:18" x14ac:dyDescent="0.2">
      <c r="A166" s="1"/>
      <c r="B166" s="1"/>
      <c r="C166" s="1"/>
      <c r="R166" s="12"/>
    </row>
    <row r="167" spans="1:18" x14ac:dyDescent="0.2">
      <c r="A167" s="1"/>
      <c r="B167" s="1"/>
      <c r="C167" s="1"/>
      <c r="R167" s="12"/>
    </row>
    <row r="168" spans="1:18" x14ac:dyDescent="0.2">
      <c r="A168" s="1"/>
      <c r="B168" s="1"/>
      <c r="C168" s="1"/>
      <c r="R168" s="12"/>
    </row>
    <row r="169" spans="1:18" x14ac:dyDescent="0.2">
      <c r="A169" s="1"/>
      <c r="B169" s="1"/>
      <c r="C169" s="1"/>
      <c r="R169" s="12"/>
    </row>
    <row r="170" spans="1:18" x14ac:dyDescent="0.2">
      <c r="A170" s="1"/>
      <c r="B170" s="1"/>
      <c r="C170" s="1"/>
      <c r="R170" s="12"/>
    </row>
    <row r="171" spans="1:18" x14ac:dyDescent="0.2">
      <c r="A171" s="1"/>
      <c r="B171" s="1"/>
      <c r="C171" s="1"/>
      <c r="R171" s="12"/>
    </row>
    <row r="172" spans="1:18" x14ac:dyDescent="0.2">
      <c r="A172" s="1"/>
      <c r="B172" s="1"/>
      <c r="C172" s="1"/>
      <c r="R172" s="12"/>
    </row>
    <row r="173" spans="1:18" x14ac:dyDescent="0.2">
      <c r="A173" s="1"/>
      <c r="B173" s="1"/>
      <c r="C173" s="1"/>
      <c r="R173" s="12"/>
    </row>
    <row r="174" spans="1:18" x14ac:dyDescent="0.2">
      <c r="A174" s="1"/>
      <c r="B174" s="1"/>
      <c r="C174" s="1"/>
      <c r="R174" s="12"/>
    </row>
    <row r="175" spans="1:18" x14ac:dyDescent="0.2">
      <c r="A175" s="1"/>
      <c r="B175" s="1"/>
      <c r="C175" s="1"/>
      <c r="R175" s="12"/>
    </row>
    <row r="176" spans="1:18" x14ac:dyDescent="0.2">
      <c r="A176" s="1"/>
      <c r="B176" s="1"/>
      <c r="C176" s="1"/>
      <c r="R176" s="12"/>
    </row>
    <row r="177" spans="1:18" x14ac:dyDescent="0.2">
      <c r="A177" s="1"/>
      <c r="B177" s="1"/>
      <c r="C177" s="1"/>
      <c r="R177" s="12"/>
    </row>
    <row r="178" spans="1:18" x14ac:dyDescent="0.2">
      <c r="A178" s="1"/>
      <c r="B178" s="1"/>
      <c r="C178" s="1"/>
      <c r="R178" s="12"/>
    </row>
    <row r="179" spans="1:18" x14ac:dyDescent="0.2">
      <c r="A179" s="1"/>
      <c r="B179" s="1"/>
      <c r="C179" s="1"/>
      <c r="R179" s="12"/>
    </row>
    <row r="180" spans="1:18" x14ac:dyDescent="0.2">
      <c r="A180" s="1"/>
      <c r="B180" s="1"/>
      <c r="C180" s="1"/>
      <c r="R180" s="12"/>
    </row>
    <row r="181" spans="1:18" x14ac:dyDescent="0.2">
      <c r="A181" s="1"/>
      <c r="B181" s="1"/>
      <c r="C181" s="1"/>
      <c r="R181" s="12"/>
    </row>
    <row r="182" spans="1:18" x14ac:dyDescent="0.2">
      <c r="A182" s="1"/>
      <c r="B182" s="1"/>
      <c r="C182" s="1"/>
      <c r="R182" s="12"/>
    </row>
    <row r="183" spans="1:18" x14ac:dyDescent="0.2">
      <c r="A183" s="1"/>
      <c r="B183" s="1"/>
      <c r="C183" s="1"/>
      <c r="R183" s="12"/>
    </row>
    <row r="184" spans="1:18" x14ac:dyDescent="0.2">
      <c r="A184" s="1"/>
      <c r="B184" s="1"/>
      <c r="C184" s="1"/>
      <c r="R184" s="12"/>
    </row>
    <row r="185" spans="1:18" x14ac:dyDescent="0.2">
      <c r="A185" s="1"/>
      <c r="B185" s="1"/>
      <c r="C185" s="1"/>
      <c r="R185" s="12"/>
    </row>
    <row r="186" spans="1:18" x14ac:dyDescent="0.2">
      <c r="A186" s="1"/>
      <c r="B186" s="1"/>
      <c r="C186" s="1"/>
      <c r="R186" s="12"/>
    </row>
    <row r="187" spans="1:18" x14ac:dyDescent="0.2">
      <c r="A187" s="1"/>
      <c r="B187" s="1"/>
      <c r="C187" s="1"/>
      <c r="R187" s="12"/>
    </row>
    <row r="188" spans="1:18" x14ac:dyDescent="0.2">
      <c r="A188" s="1"/>
      <c r="B188" s="1"/>
      <c r="C188" s="1"/>
      <c r="R188" s="12"/>
    </row>
  </sheetData>
  <mergeCells count="3">
    <mergeCell ref="D8:D9"/>
    <mergeCell ref="E8:Q8"/>
    <mergeCell ref="D2:Q2"/>
  </mergeCells>
  <printOptions horizontalCentered="1"/>
  <pageMargins left="0" right="0" top="0.19685039370078741" bottom="0.43307086614173229" header="0.15748031496062992" footer="0"/>
  <pageSetup paperSize="9" scale="40" fitToHeight="7" orientation="landscape" horizontalDpi="300" verticalDpi="300" r:id="rId1"/>
  <headerFooter alignWithMargins="0">
    <oddFooter>&amp;C&amp;"Arial,Normal"&amp;9&amp;G&amp;R&amp;P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AI188"/>
  <sheetViews>
    <sheetView showGridLines="0" zoomScale="80" zoomScaleNormal="80" workbookViewId="0">
      <pane xSplit="4" ySplit="9" topLeftCell="H125" activePane="bottomRight" state="frozen"/>
      <selection activeCell="F1" sqref="F1:F1048576"/>
      <selection pane="topRight" activeCell="F1" sqref="F1:F1048576"/>
      <selection pane="bottomLeft" activeCell="F1" sqref="F1:F1048576"/>
      <selection pane="bottomRight" activeCell="Q145" sqref="Q145"/>
    </sheetView>
  </sheetViews>
  <sheetFormatPr baseColWidth="10" defaultRowHeight="14.25" x14ac:dyDescent="0.2"/>
  <cols>
    <col min="1" max="3" width="1.5" style="14" customWidth="1"/>
    <col min="4" max="4" width="52.1640625" style="2" customWidth="1"/>
    <col min="5" max="5" width="24.1640625" style="2" customWidth="1"/>
    <col min="6" max="6" width="24.1640625" style="2" hidden="1" customWidth="1"/>
    <col min="7" max="14" width="24.1640625" style="2" customWidth="1"/>
    <col min="15" max="15" width="24.1640625" style="2" hidden="1" customWidth="1"/>
    <col min="16" max="17" width="24.1640625" style="2" customWidth="1"/>
    <col min="18" max="16384" width="12" style="2"/>
  </cols>
  <sheetData>
    <row r="1" spans="1:35" ht="18.75" customHeight="1" x14ac:dyDescent="0.2"/>
    <row r="2" spans="1:35" ht="44.25" customHeight="1" x14ac:dyDescent="0.2"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35" ht="10.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35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35" ht="17.25" customHeight="1" x14ac:dyDescent="0.3">
      <c r="D5" s="15" t="s">
        <v>0</v>
      </c>
      <c r="E5" s="3"/>
      <c r="F5" s="3"/>
      <c r="G5" s="3"/>
      <c r="H5" s="3"/>
      <c r="I5" s="3"/>
      <c r="J5" s="3"/>
      <c r="K5" s="3"/>
      <c r="L5" s="3"/>
    </row>
    <row r="6" spans="1:35" ht="17.25" customHeight="1" x14ac:dyDescent="0.3">
      <c r="A6" s="16"/>
      <c r="B6" s="16"/>
      <c r="C6" s="16"/>
      <c r="D6" s="4" t="s">
        <v>151</v>
      </c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</row>
    <row r="7" spans="1:35" ht="12.75" customHeight="1" x14ac:dyDescent="0.25">
      <c r="A7" s="16"/>
      <c r="B7" s="16"/>
      <c r="C7" s="16"/>
      <c r="D7" s="5"/>
      <c r="E7" s="6"/>
      <c r="F7" s="6"/>
      <c r="G7" s="6"/>
      <c r="H7" s="6"/>
      <c r="I7" s="6"/>
      <c r="J7" s="6"/>
      <c r="K7" s="6"/>
      <c r="L7" s="7"/>
      <c r="M7" s="12"/>
      <c r="N7" s="12"/>
      <c r="O7" s="12"/>
      <c r="P7" s="12"/>
      <c r="Q7" s="7" t="s">
        <v>1</v>
      </c>
    </row>
    <row r="8" spans="1:35" ht="18.75" customHeight="1" x14ac:dyDescent="0.2">
      <c r="A8" s="1"/>
      <c r="B8" s="1"/>
      <c r="C8" s="1"/>
      <c r="D8" s="63" t="s">
        <v>2</v>
      </c>
      <c r="E8" s="66" t="s">
        <v>162</v>
      </c>
      <c r="F8" s="66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35" ht="60" customHeight="1" x14ac:dyDescent="0.2">
      <c r="A9" s="8"/>
      <c r="B9" s="8"/>
      <c r="C9" s="9"/>
      <c r="D9" s="63"/>
      <c r="E9" s="41" t="s">
        <v>141</v>
      </c>
      <c r="F9" s="41"/>
      <c r="G9" s="41" t="s">
        <v>3</v>
      </c>
      <c r="H9" s="41" t="s">
        <v>148</v>
      </c>
      <c r="I9" s="41" t="s">
        <v>142</v>
      </c>
      <c r="J9" s="41" t="s">
        <v>143</v>
      </c>
      <c r="K9" s="41" t="s">
        <v>145</v>
      </c>
      <c r="L9" s="41" t="s">
        <v>146</v>
      </c>
      <c r="M9" s="41" t="s">
        <v>4</v>
      </c>
      <c r="N9" s="41" t="s">
        <v>144</v>
      </c>
      <c r="O9" s="41" t="s">
        <v>166</v>
      </c>
      <c r="P9" s="41" t="s">
        <v>165</v>
      </c>
      <c r="Q9" s="41" t="s">
        <v>147</v>
      </c>
    </row>
    <row r="10" spans="1:35" ht="15.75" x14ac:dyDescent="0.25">
      <c r="A10" s="10"/>
      <c r="B10" s="10"/>
      <c r="C10" s="25"/>
      <c r="D10" s="26" t="s">
        <v>5</v>
      </c>
      <c r="E10" s="11">
        <v>12296029.630000001</v>
      </c>
      <c r="F10" s="11"/>
      <c r="G10" s="27">
        <v>592975.88577888301</v>
      </c>
      <c r="H10" s="27">
        <v>958604.22</v>
      </c>
      <c r="I10" s="27">
        <v>39417.379999999997</v>
      </c>
      <c r="J10" s="27">
        <v>19382.849999999999</v>
      </c>
      <c r="K10" s="27">
        <v>2299405.8499999996</v>
      </c>
      <c r="L10" s="27">
        <v>314557.23000000004</v>
      </c>
      <c r="M10" s="27">
        <v>379391.91</v>
      </c>
      <c r="N10" s="27">
        <v>1622519.2200000009</v>
      </c>
      <c r="O10" s="27">
        <v>0</v>
      </c>
      <c r="P10" s="27">
        <v>0</v>
      </c>
      <c r="Q10" s="27">
        <f>SUM(E10:P10)</f>
        <v>18522284.175778888</v>
      </c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ht="15.75" x14ac:dyDescent="0.25">
      <c r="A11" s="10"/>
      <c r="B11" s="10"/>
      <c r="C11" s="25"/>
      <c r="D11" s="26" t="s">
        <v>6</v>
      </c>
      <c r="E11" s="11">
        <v>7668497.870000001</v>
      </c>
      <c r="F11" s="11"/>
      <c r="G11" s="27">
        <v>486346.11631196999</v>
      </c>
      <c r="H11" s="27">
        <v>597861.60000000009</v>
      </c>
      <c r="I11" s="27">
        <v>27616.65</v>
      </c>
      <c r="J11" s="27">
        <v>13692.47</v>
      </c>
      <c r="K11" s="27">
        <v>1434039.23</v>
      </c>
      <c r="L11" s="27">
        <v>220385.43</v>
      </c>
      <c r="M11" s="27">
        <v>236610.11999999997</v>
      </c>
      <c r="N11" s="27">
        <v>1011894.4599999997</v>
      </c>
      <c r="O11" s="27">
        <v>0</v>
      </c>
      <c r="P11" s="27">
        <v>0</v>
      </c>
      <c r="Q11" s="27">
        <f t="shared" ref="Q11:Q74" si="0">SUM(E11:P11)</f>
        <v>11696943.946311971</v>
      </c>
    </row>
    <row r="12" spans="1:35" ht="15.75" x14ac:dyDescent="0.25">
      <c r="A12" s="10"/>
      <c r="B12" s="10"/>
      <c r="C12" s="25"/>
      <c r="D12" s="26" t="s">
        <v>7</v>
      </c>
      <c r="E12" s="11">
        <v>4169947.58</v>
      </c>
      <c r="F12" s="11"/>
      <c r="G12" s="27">
        <v>232935.49382049704</v>
      </c>
      <c r="H12" s="27">
        <v>221101.71000000002</v>
      </c>
      <c r="I12" s="27">
        <v>19292.48</v>
      </c>
      <c r="J12" s="27">
        <v>12092.05</v>
      </c>
      <c r="K12" s="27">
        <v>512441.66</v>
      </c>
      <c r="L12" s="27">
        <v>105611.01</v>
      </c>
      <c r="M12" s="27">
        <v>128662.98000000003</v>
      </c>
      <c r="N12" s="27">
        <v>550244.10999999987</v>
      </c>
      <c r="O12" s="27">
        <v>0</v>
      </c>
      <c r="P12" s="27">
        <v>0</v>
      </c>
      <c r="Q12" s="27">
        <f t="shared" si="0"/>
        <v>5952329.0738204978</v>
      </c>
    </row>
    <row r="13" spans="1:35" ht="15.75" x14ac:dyDescent="0.25">
      <c r="A13" s="10"/>
      <c r="B13" s="10"/>
      <c r="C13" s="25"/>
      <c r="D13" s="26" t="s">
        <v>8</v>
      </c>
      <c r="E13" s="11">
        <v>63076112.400000006</v>
      </c>
      <c r="F13" s="11"/>
      <c r="G13" s="27">
        <v>461294.95834625507</v>
      </c>
      <c r="H13" s="27">
        <v>1566658.73</v>
      </c>
      <c r="I13" s="27">
        <v>2070759.5</v>
      </c>
      <c r="J13" s="27">
        <v>1168922.5012078215</v>
      </c>
      <c r="K13" s="27">
        <v>3640279.5100000002</v>
      </c>
      <c r="L13" s="27">
        <v>5555300.8600000003</v>
      </c>
      <c r="M13" s="27">
        <v>1946203.0599999996</v>
      </c>
      <c r="N13" s="27">
        <v>8323191.0399999982</v>
      </c>
      <c r="O13" s="27">
        <v>0</v>
      </c>
      <c r="P13" s="27">
        <v>0</v>
      </c>
      <c r="Q13" s="27">
        <f t="shared" si="0"/>
        <v>87808722.559554085</v>
      </c>
    </row>
    <row r="14" spans="1:35" ht="15.75" x14ac:dyDescent="0.25">
      <c r="A14" s="10"/>
      <c r="B14" s="10"/>
      <c r="C14" s="25"/>
      <c r="D14" s="26" t="s">
        <v>9</v>
      </c>
      <c r="E14" s="11">
        <v>10489483.039999999</v>
      </c>
      <c r="F14" s="11"/>
      <c r="G14" s="27">
        <v>587927.76206506207</v>
      </c>
      <c r="H14" s="27">
        <v>290290.99</v>
      </c>
      <c r="I14" s="27">
        <v>70804.399999999994</v>
      </c>
      <c r="J14" s="27">
        <v>33075.32</v>
      </c>
      <c r="K14" s="27">
        <v>605374.19000000006</v>
      </c>
      <c r="L14" s="27">
        <v>189949.52000000002</v>
      </c>
      <c r="M14" s="27">
        <v>323651.1999999999</v>
      </c>
      <c r="N14" s="27">
        <v>1384136.8800000004</v>
      </c>
      <c r="O14" s="27">
        <v>0</v>
      </c>
      <c r="P14" s="27">
        <v>0</v>
      </c>
      <c r="Q14" s="27">
        <f t="shared" si="0"/>
        <v>13974693.302065061</v>
      </c>
    </row>
    <row r="15" spans="1:35" ht="15.75" x14ac:dyDescent="0.25">
      <c r="A15" s="10"/>
      <c r="B15" s="10"/>
      <c r="C15" s="25"/>
      <c r="D15" s="26" t="s">
        <v>10</v>
      </c>
      <c r="E15" s="11">
        <v>37126573.159999996</v>
      </c>
      <c r="F15" s="11"/>
      <c r="G15" s="27">
        <v>474454.23587998393</v>
      </c>
      <c r="H15" s="27">
        <v>914498</v>
      </c>
      <c r="I15" s="27">
        <v>1006979.64</v>
      </c>
      <c r="J15" s="27">
        <v>917603.65190048446</v>
      </c>
      <c r="K15" s="27">
        <v>2142667</v>
      </c>
      <c r="L15" s="27">
        <v>2701460.45</v>
      </c>
      <c r="M15" s="27">
        <v>1145534.26</v>
      </c>
      <c r="N15" s="27">
        <v>4899026.7900000019</v>
      </c>
      <c r="O15" s="27">
        <v>0</v>
      </c>
      <c r="P15" s="27">
        <v>0</v>
      </c>
      <c r="Q15" s="27">
        <f t="shared" si="0"/>
        <v>51328797.18778047</v>
      </c>
    </row>
    <row r="16" spans="1:35" ht="15.75" x14ac:dyDescent="0.25">
      <c r="A16" s="10"/>
      <c r="B16" s="10"/>
      <c r="C16" s="25"/>
      <c r="D16" s="26" t="s">
        <v>11</v>
      </c>
      <c r="E16" s="11">
        <v>14751065.030000001</v>
      </c>
      <c r="F16" s="11"/>
      <c r="G16" s="27">
        <v>807504.56857288908</v>
      </c>
      <c r="H16" s="27">
        <v>782199.64000000013</v>
      </c>
      <c r="I16" s="27">
        <v>45831.89</v>
      </c>
      <c r="J16" s="27">
        <v>23117.16</v>
      </c>
      <c r="K16" s="27">
        <v>1812747.02</v>
      </c>
      <c r="L16" s="27">
        <v>250893.13</v>
      </c>
      <c r="M16" s="27">
        <v>455141.6</v>
      </c>
      <c r="N16" s="27">
        <v>1946472.5799999998</v>
      </c>
      <c r="O16" s="27">
        <v>0</v>
      </c>
      <c r="P16" s="27">
        <v>0</v>
      </c>
      <c r="Q16" s="27">
        <f t="shared" si="0"/>
        <v>20874972.618572891</v>
      </c>
    </row>
    <row r="17" spans="1:17" ht="15.75" x14ac:dyDescent="0.25">
      <c r="A17" s="10"/>
      <c r="B17" s="10"/>
      <c r="C17" s="25"/>
      <c r="D17" s="26" t="s">
        <v>12</v>
      </c>
      <c r="E17" s="11">
        <v>22057137.600000001</v>
      </c>
      <c r="F17" s="11"/>
      <c r="G17" s="27">
        <v>990877.53737120982</v>
      </c>
      <c r="H17" s="27">
        <v>1722998.8499999999</v>
      </c>
      <c r="I17" s="27">
        <v>170743.4</v>
      </c>
      <c r="J17" s="27">
        <v>74330.55</v>
      </c>
      <c r="K17" s="27">
        <v>4124771.3800000004</v>
      </c>
      <c r="L17" s="27">
        <v>1362560.3</v>
      </c>
      <c r="M17" s="27">
        <v>680569.28</v>
      </c>
      <c r="N17" s="27">
        <v>2910543.5100000007</v>
      </c>
      <c r="O17" s="27">
        <v>0</v>
      </c>
      <c r="P17" s="27">
        <v>0</v>
      </c>
      <c r="Q17" s="27">
        <f t="shared" si="0"/>
        <v>34094532.407371216</v>
      </c>
    </row>
    <row r="18" spans="1:17" ht="15.75" x14ac:dyDescent="0.25">
      <c r="A18" s="10"/>
      <c r="B18" s="10"/>
      <c r="C18" s="25"/>
      <c r="D18" s="26" t="s">
        <v>13</v>
      </c>
      <c r="E18" s="11">
        <v>40979912.640000001</v>
      </c>
      <c r="F18" s="11"/>
      <c r="G18" s="27">
        <v>913529.11076470697</v>
      </c>
      <c r="H18" s="27">
        <v>1003744.84</v>
      </c>
      <c r="I18" s="27">
        <v>636798.93999999994</v>
      </c>
      <c r="J18" s="27">
        <v>343200.88</v>
      </c>
      <c r="K18" s="27">
        <v>2365052.7999999998</v>
      </c>
      <c r="L18" s="27">
        <v>1708363.39</v>
      </c>
      <c r="M18" s="27">
        <v>1264428.4299999997</v>
      </c>
      <c r="N18" s="27">
        <v>5407493.0799999991</v>
      </c>
      <c r="O18" s="27">
        <v>0</v>
      </c>
      <c r="P18" s="27">
        <v>0</v>
      </c>
      <c r="Q18" s="27">
        <f t="shared" si="0"/>
        <v>54622524.110764705</v>
      </c>
    </row>
    <row r="19" spans="1:17" ht="15.75" x14ac:dyDescent="0.25">
      <c r="A19" s="10"/>
      <c r="B19" s="10"/>
      <c r="C19" s="25"/>
      <c r="D19" s="26" t="s">
        <v>14</v>
      </c>
      <c r="E19" s="11">
        <v>14282907.780000001</v>
      </c>
      <c r="F19" s="11"/>
      <c r="G19" s="27">
        <v>1067789.494706068</v>
      </c>
      <c r="H19" s="27">
        <v>1117481.1700000002</v>
      </c>
      <c r="I19" s="27">
        <v>130787.38</v>
      </c>
      <c r="J19" s="27">
        <v>49790.8</v>
      </c>
      <c r="K19" s="27">
        <v>2670959.8600000003</v>
      </c>
      <c r="L19" s="27">
        <v>1043704.78</v>
      </c>
      <c r="M19" s="27">
        <v>440696.6999999999</v>
      </c>
      <c r="N19" s="27">
        <v>1884697.0899999999</v>
      </c>
      <c r="O19" s="27">
        <v>0</v>
      </c>
      <c r="P19" s="27">
        <v>0</v>
      </c>
      <c r="Q19" s="27">
        <f t="shared" si="0"/>
        <v>22688815.054706071</v>
      </c>
    </row>
    <row r="20" spans="1:17" ht="15.75" x14ac:dyDescent="0.25">
      <c r="A20" s="10"/>
      <c r="B20" s="10"/>
      <c r="C20" s="25"/>
      <c r="D20" s="26" t="s">
        <v>15</v>
      </c>
      <c r="E20" s="11">
        <v>8372202.2400000002</v>
      </c>
      <c r="F20" s="11"/>
      <c r="G20" s="27">
        <v>358698.51789570798</v>
      </c>
      <c r="H20" s="27">
        <v>655631.64</v>
      </c>
      <c r="I20" s="27">
        <v>88138.26</v>
      </c>
      <c r="J20" s="27">
        <v>37343.1</v>
      </c>
      <c r="K20" s="27">
        <v>1565634.7200000002</v>
      </c>
      <c r="L20" s="27">
        <v>703357.78</v>
      </c>
      <c r="M20" s="27">
        <v>258322.82999999996</v>
      </c>
      <c r="N20" s="27">
        <v>1104751.6199999996</v>
      </c>
      <c r="O20" s="27">
        <v>0</v>
      </c>
      <c r="P20" s="27">
        <v>0</v>
      </c>
      <c r="Q20" s="27">
        <f t="shared" si="0"/>
        <v>13144080.707895707</v>
      </c>
    </row>
    <row r="21" spans="1:17" ht="15.75" x14ac:dyDescent="0.25">
      <c r="A21" s="10"/>
      <c r="B21" s="10"/>
      <c r="C21" s="25"/>
      <c r="D21" s="26" t="s">
        <v>16</v>
      </c>
      <c r="E21" s="11">
        <v>13576266.420000002</v>
      </c>
      <c r="F21" s="11"/>
      <c r="G21" s="27">
        <v>709313.45298487705</v>
      </c>
      <c r="H21" s="27">
        <v>719571.34000000008</v>
      </c>
      <c r="I21" s="27">
        <v>35598.06</v>
      </c>
      <c r="J21" s="27">
        <v>23117.16</v>
      </c>
      <c r="K21" s="27">
        <v>1668376.92</v>
      </c>
      <c r="L21" s="27">
        <v>194871.07</v>
      </c>
      <c r="M21" s="27">
        <v>418893.39000000013</v>
      </c>
      <c r="N21" s="27">
        <v>1791452.46</v>
      </c>
      <c r="O21" s="27">
        <v>0</v>
      </c>
      <c r="P21" s="27">
        <v>0</v>
      </c>
      <c r="Q21" s="27">
        <f t="shared" si="0"/>
        <v>19137460.272984881</v>
      </c>
    </row>
    <row r="22" spans="1:17" ht="15.75" x14ac:dyDescent="0.25">
      <c r="A22" s="10"/>
      <c r="B22" s="10"/>
      <c r="C22" s="25"/>
      <c r="D22" s="26" t="s">
        <v>17</v>
      </c>
      <c r="E22" s="11">
        <v>47995516.279999994</v>
      </c>
      <c r="F22" s="11"/>
      <c r="G22" s="27">
        <v>344656.14812626201</v>
      </c>
      <c r="H22" s="27">
        <v>1186443.1100000001</v>
      </c>
      <c r="I22" s="27">
        <v>1136200.1299999999</v>
      </c>
      <c r="J22" s="27">
        <v>459222.00342584017</v>
      </c>
      <c r="K22" s="27">
        <v>2769940.7600000002</v>
      </c>
      <c r="L22" s="27">
        <v>3048124.87</v>
      </c>
      <c r="M22" s="27">
        <v>1480893.71</v>
      </c>
      <c r="N22" s="27">
        <v>6333235.2299999986</v>
      </c>
      <c r="O22" s="27">
        <v>0</v>
      </c>
      <c r="P22" s="27">
        <v>0</v>
      </c>
      <c r="Q22" s="27">
        <f t="shared" si="0"/>
        <v>64754232.241552085</v>
      </c>
    </row>
    <row r="23" spans="1:17" ht="15.75" x14ac:dyDescent="0.25">
      <c r="A23" s="10"/>
      <c r="B23" s="10"/>
      <c r="C23" s="25"/>
      <c r="D23" s="26" t="s">
        <v>18</v>
      </c>
      <c r="E23" s="11">
        <v>21203352.740000002</v>
      </c>
      <c r="F23" s="11"/>
      <c r="G23" s="27">
        <v>134248.61054319501</v>
      </c>
      <c r="H23" s="27">
        <v>1668143.5199999998</v>
      </c>
      <c r="I23" s="27">
        <v>302118.37</v>
      </c>
      <c r="J23" s="27">
        <v>90455.251400487105</v>
      </c>
      <c r="K23" s="27">
        <v>3965110.25</v>
      </c>
      <c r="L23" s="27">
        <v>2410954.16</v>
      </c>
      <c r="M23" s="27">
        <v>654225.89999999991</v>
      </c>
      <c r="N23" s="27">
        <v>2797882.51</v>
      </c>
      <c r="O23" s="27">
        <v>0</v>
      </c>
      <c r="P23" s="27">
        <v>10107160</v>
      </c>
      <c r="Q23" s="27">
        <f t="shared" si="0"/>
        <v>43333651.31194368</v>
      </c>
    </row>
    <row r="24" spans="1:17" ht="15.75" x14ac:dyDescent="0.25">
      <c r="A24" s="10"/>
      <c r="B24" s="10"/>
      <c r="C24" s="25"/>
      <c r="D24" s="26" t="s">
        <v>19</v>
      </c>
      <c r="E24" s="11">
        <v>16169046.960000001</v>
      </c>
      <c r="F24" s="11"/>
      <c r="G24" s="27">
        <v>701046.516373388</v>
      </c>
      <c r="H24" s="27">
        <v>447030.92000000004</v>
      </c>
      <c r="I24" s="27">
        <v>71930.61</v>
      </c>
      <c r="J24" s="27">
        <v>38943.519999999997</v>
      </c>
      <c r="K24" s="27">
        <v>933155.97</v>
      </c>
      <c r="L24" s="27">
        <v>192970.84000000003</v>
      </c>
      <c r="M24" s="27">
        <v>498893.22000000003</v>
      </c>
      <c r="N24" s="27">
        <v>2133582.1499999994</v>
      </c>
      <c r="O24" s="27">
        <v>0</v>
      </c>
      <c r="P24" s="27">
        <v>0</v>
      </c>
      <c r="Q24" s="27">
        <f t="shared" si="0"/>
        <v>21186600.706373386</v>
      </c>
    </row>
    <row r="25" spans="1:17" ht="15.75" x14ac:dyDescent="0.25">
      <c r="A25" s="10"/>
      <c r="B25" s="10"/>
      <c r="C25" s="25"/>
      <c r="D25" s="26" t="s">
        <v>20</v>
      </c>
      <c r="E25" s="11">
        <v>17169681.659999996</v>
      </c>
      <c r="F25" s="11"/>
      <c r="G25" s="27">
        <v>482039.26886229997</v>
      </c>
      <c r="H25" s="27">
        <v>1340422.3400000001</v>
      </c>
      <c r="I25" s="27">
        <v>68943.7</v>
      </c>
      <c r="J25" s="27">
        <v>47123.44</v>
      </c>
      <c r="K25" s="27">
        <v>3210797.9099999997</v>
      </c>
      <c r="L25" s="27">
        <v>550182.07000000007</v>
      </c>
      <c r="M25" s="27">
        <v>529767.63</v>
      </c>
      <c r="N25" s="27">
        <v>2265620.4999999991</v>
      </c>
      <c r="O25" s="27">
        <v>0</v>
      </c>
      <c r="P25" s="27">
        <v>0</v>
      </c>
      <c r="Q25" s="27">
        <f t="shared" si="0"/>
        <v>25664578.518862296</v>
      </c>
    </row>
    <row r="26" spans="1:17" ht="15.75" x14ac:dyDescent="0.25">
      <c r="A26" s="10"/>
      <c r="B26" s="10"/>
      <c r="C26" s="25"/>
      <c r="D26" s="26" t="s">
        <v>21</v>
      </c>
      <c r="E26" s="11">
        <v>5408772.7300000004</v>
      </c>
      <c r="F26" s="11"/>
      <c r="G26" s="27">
        <v>302203.28778193798</v>
      </c>
      <c r="H26" s="27">
        <v>425514.38</v>
      </c>
      <c r="I26" s="27">
        <v>71685.78</v>
      </c>
      <c r="J26" s="27">
        <v>24748.016071528804</v>
      </c>
      <c r="K26" s="27">
        <v>1011461.7599999999</v>
      </c>
      <c r="L26" s="27">
        <v>572064.32999999996</v>
      </c>
      <c r="M26" s="27">
        <v>166886.71</v>
      </c>
      <c r="N26" s="27">
        <v>713713.13999999966</v>
      </c>
      <c r="O26" s="27">
        <v>0</v>
      </c>
      <c r="P26" s="27">
        <v>0</v>
      </c>
      <c r="Q26" s="27">
        <f t="shared" si="0"/>
        <v>8697050.1338534672</v>
      </c>
    </row>
    <row r="27" spans="1:17" ht="15.75" x14ac:dyDescent="0.25">
      <c r="A27" s="10"/>
      <c r="B27" s="10"/>
      <c r="C27" s="25"/>
      <c r="D27" s="26" t="s">
        <v>22</v>
      </c>
      <c r="E27" s="11">
        <v>21406005.509999998</v>
      </c>
      <c r="F27" s="11"/>
      <c r="G27" s="27">
        <v>287582.44978000701</v>
      </c>
      <c r="H27" s="27">
        <v>595654.84000000008</v>
      </c>
      <c r="I27" s="27">
        <v>317934.28999999998</v>
      </c>
      <c r="J27" s="27">
        <v>107583.69</v>
      </c>
      <c r="K27" s="27">
        <v>1235393.8899999999</v>
      </c>
      <c r="L27" s="27">
        <v>852933.76</v>
      </c>
      <c r="M27" s="27">
        <v>660478.71999999997</v>
      </c>
      <c r="N27" s="27">
        <v>2824623.4899999988</v>
      </c>
      <c r="O27" s="27">
        <v>0</v>
      </c>
      <c r="P27" s="27">
        <v>0</v>
      </c>
      <c r="Q27" s="27">
        <f t="shared" si="0"/>
        <v>28288190.639780004</v>
      </c>
    </row>
    <row r="28" spans="1:17" ht="15.75" x14ac:dyDescent="0.25">
      <c r="A28" s="10"/>
      <c r="B28" s="10"/>
      <c r="C28" s="25"/>
      <c r="D28" s="26" t="s">
        <v>23</v>
      </c>
      <c r="E28" s="11">
        <v>9399563.6199999992</v>
      </c>
      <c r="F28" s="11"/>
      <c r="G28" s="27">
        <v>325571.84008811496</v>
      </c>
      <c r="H28" s="27">
        <v>262594.56999999995</v>
      </c>
      <c r="I28" s="27">
        <v>144595.71</v>
      </c>
      <c r="J28" s="27">
        <v>59037.66</v>
      </c>
      <c r="K28" s="27">
        <v>542472.23</v>
      </c>
      <c r="L28" s="27">
        <v>387912.12</v>
      </c>
      <c r="M28" s="27">
        <v>290021.90999999997</v>
      </c>
      <c r="N28" s="27">
        <v>1240316.7099999997</v>
      </c>
      <c r="O28" s="27">
        <v>0</v>
      </c>
      <c r="P28" s="27">
        <v>0</v>
      </c>
      <c r="Q28" s="27">
        <f t="shared" si="0"/>
        <v>12652086.370088113</v>
      </c>
    </row>
    <row r="29" spans="1:17" ht="15.75" x14ac:dyDescent="0.25">
      <c r="A29" s="10"/>
      <c r="B29" s="10"/>
      <c r="C29" s="25"/>
      <c r="D29" s="26" t="s">
        <v>24</v>
      </c>
      <c r="E29" s="11">
        <v>4389634.9399999995</v>
      </c>
      <c r="F29" s="11"/>
      <c r="G29" s="27">
        <v>115398.94460331199</v>
      </c>
      <c r="H29" s="27">
        <v>121696.93999999999</v>
      </c>
      <c r="I29" s="27">
        <v>35940.82</v>
      </c>
      <c r="J29" s="27">
        <v>16537.66</v>
      </c>
      <c r="K29" s="27">
        <v>253336.75999999998</v>
      </c>
      <c r="L29" s="27">
        <v>96419.74</v>
      </c>
      <c r="M29" s="27">
        <v>135441.37</v>
      </c>
      <c r="N29" s="27">
        <v>579232.93000000005</v>
      </c>
      <c r="O29" s="27">
        <v>0</v>
      </c>
      <c r="P29" s="27">
        <v>0</v>
      </c>
      <c r="Q29" s="27">
        <f t="shared" si="0"/>
        <v>5743640.104603312</v>
      </c>
    </row>
    <row r="30" spans="1:17" ht="15.75" x14ac:dyDescent="0.25">
      <c r="A30" s="10"/>
      <c r="B30" s="10"/>
      <c r="C30" s="25"/>
      <c r="D30" s="26" t="s">
        <v>25</v>
      </c>
      <c r="E30" s="11">
        <v>11736238.059999999</v>
      </c>
      <c r="F30" s="11"/>
      <c r="G30" s="27">
        <v>580367.28257204103</v>
      </c>
      <c r="H30" s="27">
        <v>324562.69</v>
      </c>
      <c r="I30" s="27">
        <v>49504.32</v>
      </c>
      <c r="J30" s="27">
        <v>25251.05</v>
      </c>
      <c r="K30" s="27">
        <v>677327.53</v>
      </c>
      <c r="L30" s="27">
        <v>132807.03000000003</v>
      </c>
      <c r="M30" s="27">
        <v>362119.62999999995</v>
      </c>
      <c r="N30" s="27">
        <v>1548651.9400000004</v>
      </c>
      <c r="O30" s="27">
        <v>0</v>
      </c>
      <c r="P30" s="27">
        <v>0</v>
      </c>
      <c r="Q30" s="27">
        <f t="shared" si="0"/>
        <v>15436829.532572038</v>
      </c>
    </row>
    <row r="31" spans="1:17" ht="15.75" x14ac:dyDescent="0.25">
      <c r="A31" s="10"/>
      <c r="B31" s="10"/>
      <c r="C31" s="25"/>
      <c r="D31" s="26" t="s">
        <v>26</v>
      </c>
      <c r="E31" s="11">
        <v>8469123.1300000008</v>
      </c>
      <c r="F31" s="11"/>
      <c r="G31" s="27">
        <v>540332.09114735492</v>
      </c>
      <c r="H31" s="27">
        <v>234003.84</v>
      </c>
      <c r="I31" s="27">
        <v>30897.35</v>
      </c>
      <c r="J31" s="27">
        <v>13159</v>
      </c>
      <c r="K31" s="27">
        <v>488774.18999999994</v>
      </c>
      <c r="L31" s="27">
        <v>82889.45</v>
      </c>
      <c r="M31" s="27">
        <v>261313.30000000005</v>
      </c>
      <c r="N31" s="27">
        <v>1117540.8299999998</v>
      </c>
      <c r="O31" s="27">
        <v>0</v>
      </c>
      <c r="P31" s="27">
        <v>0</v>
      </c>
      <c r="Q31" s="27">
        <f t="shared" si="0"/>
        <v>11238033.181147356</v>
      </c>
    </row>
    <row r="32" spans="1:17" ht="15.75" x14ac:dyDescent="0.25">
      <c r="A32" s="10"/>
      <c r="B32" s="10"/>
      <c r="C32" s="25"/>
      <c r="D32" s="26" t="s">
        <v>27</v>
      </c>
      <c r="E32" s="11">
        <v>3033623.62</v>
      </c>
      <c r="F32" s="11"/>
      <c r="G32" s="27">
        <v>186782.08421266399</v>
      </c>
      <c r="H32" s="27">
        <v>84194.86</v>
      </c>
      <c r="I32" s="27">
        <v>26686.3</v>
      </c>
      <c r="J32" s="27">
        <v>16715.48</v>
      </c>
      <c r="K32" s="27">
        <v>175077.98</v>
      </c>
      <c r="L32" s="27">
        <v>71592.310000000012</v>
      </c>
      <c r="M32" s="27">
        <v>93601.859999999986</v>
      </c>
      <c r="N32" s="27">
        <v>400300.95000000013</v>
      </c>
      <c r="O32" s="27">
        <v>0</v>
      </c>
      <c r="P32" s="27">
        <v>1446060</v>
      </c>
      <c r="Q32" s="27">
        <f t="shared" si="0"/>
        <v>5534635.4442126639</v>
      </c>
    </row>
    <row r="33" spans="1:17" ht="15.75" x14ac:dyDescent="0.25">
      <c r="A33" s="10"/>
      <c r="B33" s="10"/>
      <c r="C33" s="25"/>
      <c r="D33" s="26" t="s">
        <v>28</v>
      </c>
      <c r="E33" s="11">
        <v>5676333.1000000006</v>
      </c>
      <c r="F33" s="11"/>
      <c r="G33" s="27">
        <v>194965.68117602397</v>
      </c>
      <c r="H33" s="27">
        <v>156920.15999999997</v>
      </c>
      <c r="I33" s="27">
        <v>31876.67</v>
      </c>
      <c r="J33" s="27">
        <v>9424.69</v>
      </c>
      <c r="K33" s="27">
        <v>327595.32</v>
      </c>
      <c r="L33" s="27">
        <v>85516.69</v>
      </c>
      <c r="M33" s="27">
        <v>175142.23999999996</v>
      </c>
      <c r="N33" s="27">
        <v>749018.96999999974</v>
      </c>
      <c r="O33" s="27">
        <v>0</v>
      </c>
      <c r="P33" s="27">
        <v>0</v>
      </c>
      <c r="Q33" s="27">
        <f t="shared" si="0"/>
        <v>7406793.5211760253</v>
      </c>
    </row>
    <row r="34" spans="1:17" ht="15.75" x14ac:dyDescent="0.25">
      <c r="A34" s="10"/>
      <c r="B34" s="10"/>
      <c r="C34" s="25"/>
      <c r="D34" s="26" t="s">
        <v>29</v>
      </c>
      <c r="E34" s="11">
        <v>24290723.5</v>
      </c>
      <c r="F34" s="11"/>
      <c r="G34" s="27">
        <v>610752.87166385306</v>
      </c>
      <c r="H34" s="27">
        <v>1895727.9900000002</v>
      </c>
      <c r="I34" s="27">
        <v>94014.14</v>
      </c>
      <c r="J34" s="27">
        <v>55481.18</v>
      </c>
      <c r="K34" s="27">
        <v>4542460.71</v>
      </c>
      <c r="L34" s="27">
        <v>750248.3</v>
      </c>
      <c r="M34" s="27">
        <v>749486.21999999986</v>
      </c>
      <c r="N34" s="27">
        <v>3205275.7800000007</v>
      </c>
      <c r="O34" s="27">
        <v>0</v>
      </c>
      <c r="P34" s="27">
        <v>0</v>
      </c>
      <c r="Q34" s="27">
        <f t="shared" si="0"/>
        <v>36194170.691663854</v>
      </c>
    </row>
    <row r="35" spans="1:17" ht="15.75" x14ac:dyDescent="0.25">
      <c r="A35" s="10"/>
      <c r="B35" s="10"/>
      <c r="C35" s="25"/>
      <c r="D35" s="26" t="s">
        <v>30</v>
      </c>
      <c r="E35" s="11">
        <v>16884499.309999999</v>
      </c>
      <c r="F35" s="11"/>
      <c r="G35" s="27">
        <v>617163.07212802302</v>
      </c>
      <c r="H35" s="27">
        <v>1318343.3499999999</v>
      </c>
      <c r="I35" s="27">
        <v>68992.67</v>
      </c>
      <c r="J35" s="27">
        <v>41610.879999999997</v>
      </c>
      <c r="K35" s="27">
        <v>3157467.69</v>
      </c>
      <c r="L35" s="27">
        <v>550572.84</v>
      </c>
      <c r="M35" s="27">
        <v>520968.38</v>
      </c>
      <c r="N35" s="27">
        <v>2227989.34</v>
      </c>
      <c r="O35" s="27">
        <v>0</v>
      </c>
      <c r="P35" s="27">
        <v>0</v>
      </c>
      <c r="Q35" s="27">
        <f t="shared" si="0"/>
        <v>25387607.532128025</v>
      </c>
    </row>
    <row r="36" spans="1:17" ht="15.75" x14ac:dyDescent="0.25">
      <c r="A36" s="10"/>
      <c r="B36" s="10"/>
      <c r="C36" s="25"/>
      <c r="D36" s="26" t="s">
        <v>31</v>
      </c>
      <c r="E36" s="11">
        <v>22470666.720000003</v>
      </c>
      <c r="F36" s="11"/>
      <c r="G36" s="27">
        <v>528058.10215317702</v>
      </c>
      <c r="H36" s="27">
        <v>548029.73</v>
      </c>
      <c r="I36" s="27">
        <v>100330.72</v>
      </c>
      <c r="J36" s="27">
        <v>73085.78</v>
      </c>
      <c r="K36" s="27">
        <v>1296838.1300000001</v>
      </c>
      <c r="L36" s="27">
        <v>269160.83</v>
      </c>
      <c r="M36" s="27">
        <v>693328.66999999993</v>
      </c>
      <c r="N36" s="27">
        <v>2965110.5500000007</v>
      </c>
      <c r="O36" s="27">
        <v>0</v>
      </c>
      <c r="P36" s="27">
        <v>0</v>
      </c>
      <c r="Q36" s="27">
        <f t="shared" si="0"/>
        <v>28944609.232153181</v>
      </c>
    </row>
    <row r="37" spans="1:17" ht="15.75" x14ac:dyDescent="0.25">
      <c r="A37" s="10"/>
      <c r="B37" s="10"/>
      <c r="C37" s="25"/>
      <c r="D37" s="26" t="s">
        <v>32</v>
      </c>
      <c r="E37" s="11">
        <v>11702756.329999998</v>
      </c>
      <c r="F37" s="11"/>
      <c r="G37" s="27">
        <v>258163.07206506201</v>
      </c>
      <c r="H37" s="27">
        <v>323603.83</v>
      </c>
      <c r="I37" s="27">
        <v>62725.06</v>
      </c>
      <c r="J37" s="27">
        <v>28274.06</v>
      </c>
      <c r="K37" s="27">
        <v>675395.22</v>
      </c>
      <c r="L37" s="27">
        <v>168274.78000000003</v>
      </c>
      <c r="M37" s="27">
        <v>361086.54000000004</v>
      </c>
      <c r="N37" s="27">
        <v>1544233.9499999995</v>
      </c>
      <c r="O37" s="27">
        <v>0</v>
      </c>
      <c r="P37" s="27">
        <v>0</v>
      </c>
      <c r="Q37" s="27">
        <f t="shared" si="0"/>
        <v>15124512.842065062</v>
      </c>
    </row>
    <row r="38" spans="1:17" ht="15.75" x14ac:dyDescent="0.25">
      <c r="A38" s="10"/>
      <c r="B38" s="10"/>
      <c r="C38" s="25"/>
      <c r="D38" s="26" t="s">
        <v>33</v>
      </c>
      <c r="E38" s="11">
        <v>12336266.460000001</v>
      </c>
      <c r="F38" s="11"/>
      <c r="G38" s="27">
        <v>370165.19983492</v>
      </c>
      <c r="H38" s="27">
        <v>340745.07000000007</v>
      </c>
      <c r="I38" s="27">
        <v>39466.35</v>
      </c>
      <c r="J38" s="27">
        <v>17960.25</v>
      </c>
      <c r="K38" s="27">
        <v>711956.66</v>
      </c>
      <c r="L38" s="27">
        <v>105877.81</v>
      </c>
      <c r="M38" s="27">
        <v>380633.39999999997</v>
      </c>
      <c r="N38" s="27">
        <v>1627828.6499999994</v>
      </c>
      <c r="O38" s="27">
        <v>0</v>
      </c>
      <c r="P38" s="27">
        <v>5880420.0000000009</v>
      </c>
      <c r="Q38" s="27">
        <f t="shared" si="0"/>
        <v>21811319.849834923</v>
      </c>
    </row>
    <row r="39" spans="1:17" ht="15.75" x14ac:dyDescent="0.25">
      <c r="A39" s="10"/>
      <c r="B39" s="10"/>
      <c r="C39" s="25"/>
      <c r="D39" s="26" t="s">
        <v>34</v>
      </c>
      <c r="E39" s="11">
        <v>13229994.529999999</v>
      </c>
      <c r="F39" s="11"/>
      <c r="G39" s="27">
        <v>545520.41261535103</v>
      </c>
      <c r="H39" s="27">
        <v>701651.83000000007</v>
      </c>
      <c r="I39" s="27">
        <v>73203.72</v>
      </c>
      <c r="J39" s="27">
        <v>26140.17</v>
      </c>
      <c r="K39" s="27">
        <v>1625823.83</v>
      </c>
      <c r="L39" s="27">
        <v>400732.08999999997</v>
      </c>
      <c r="M39" s="27">
        <v>408209.24000000005</v>
      </c>
      <c r="N39" s="27">
        <v>1745760.2399999993</v>
      </c>
      <c r="O39" s="27">
        <v>0</v>
      </c>
      <c r="P39" s="27">
        <v>0</v>
      </c>
      <c r="Q39" s="27">
        <f t="shared" si="0"/>
        <v>18757036.06261535</v>
      </c>
    </row>
    <row r="40" spans="1:17" ht="15.75" x14ac:dyDescent="0.25">
      <c r="A40" s="10"/>
      <c r="B40" s="10"/>
      <c r="C40" s="25"/>
      <c r="D40" s="26" t="s">
        <v>35</v>
      </c>
      <c r="E40" s="11">
        <v>11764433.26</v>
      </c>
      <c r="F40" s="11"/>
      <c r="G40" s="27">
        <v>96845.611584779996</v>
      </c>
      <c r="H40" s="27">
        <v>325800.70000000007</v>
      </c>
      <c r="I40" s="27">
        <v>65418.17</v>
      </c>
      <c r="J40" s="27">
        <v>70774.070000000007</v>
      </c>
      <c r="K40" s="27">
        <v>678954.74</v>
      </c>
      <c r="L40" s="27">
        <v>175499.69000000003</v>
      </c>
      <c r="M40" s="27">
        <v>362989.58</v>
      </c>
      <c r="N40" s="27">
        <v>1552372.5</v>
      </c>
      <c r="O40" s="27">
        <v>0</v>
      </c>
      <c r="P40" s="27">
        <v>0</v>
      </c>
      <c r="Q40" s="27">
        <f t="shared" si="0"/>
        <v>15093088.32158478</v>
      </c>
    </row>
    <row r="41" spans="1:17" ht="15.75" x14ac:dyDescent="0.25">
      <c r="A41" s="10"/>
      <c r="B41" s="10"/>
      <c r="C41" s="25"/>
      <c r="D41" s="26" t="s">
        <v>36</v>
      </c>
      <c r="E41" s="11">
        <v>22140548.34</v>
      </c>
      <c r="F41" s="11"/>
      <c r="G41" s="27">
        <v>697501.25476596702</v>
      </c>
      <c r="H41" s="27">
        <v>1725821.6300000001</v>
      </c>
      <c r="I41" s="27">
        <v>83339.62</v>
      </c>
      <c r="J41" s="27">
        <v>43566.95</v>
      </c>
      <c r="K41" s="27">
        <v>4140369.51</v>
      </c>
      <c r="L41" s="27">
        <v>665063.85</v>
      </c>
      <c r="M41" s="27">
        <v>683142.92</v>
      </c>
      <c r="N41" s="27">
        <v>2921549.8299999991</v>
      </c>
      <c r="O41" s="27">
        <v>0</v>
      </c>
      <c r="P41" s="27">
        <v>0</v>
      </c>
      <c r="Q41" s="27">
        <f t="shared" si="0"/>
        <v>33100903.904765971</v>
      </c>
    </row>
    <row r="42" spans="1:17" ht="15.75" x14ac:dyDescent="0.25">
      <c r="A42" s="10"/>
      <c r="B42" s="10"/>
      <c r="C42" s="25"/>
      <c r="D42" s="26" t="s">
        <v>37</v>
      </c>
      <c r="E42" s="11">
        <v>12350657.77</v>
      </c>
      <c r="F42" s="11"/>
      <c r="G42" s="27">
        <v>734731.91334128089</v>
      </c>
      <c r="H42" s="27">
        <v>341307.15</v>
      </c>
      <c r="I42" s="27">
        <v>44509.82</v>
      </c>
      <c r="J42" s="27">
        <v>19205.02</v>
      </c>
      <c r="K42" s="27">
        <v>712787.22</v>
      </c>
      <c r="L42" s="27">
        <v>119408.1</v>
      </c>
      <c r="M42" s="27">
        <v>381077.43</v>
      </c>
      <c r="N42" s="27">
        <v>1629727.6800000004</v>
      </c>
      <c r="O42" s="27">
        <v>0</v>
      </c>
      <c r="P42" s="27">
        <v>0</v>
      </c>
      <c r="Q42" s="27">
        <f t="shared" si="0"/>
        <v>16333412.10334128</v>
      </c>
    </row>
    <row r="43" spans="1:17" ht="15.75" x14ac:dyDescent="0.25">
      <c r="A43" s="10"/>
      <c r="B43" s="10"/>
      <c r="C43" s="25"/>
      <c r="D43" s="26" t="s">
        <v>38</v>
      </c>
      <c r="E43" s="11">
        <v>14277033.780000001</v>
      </c>
      <c r="F43" s="11"/>
      <c r="G43" s="27">
        <v>225967.746402057</v>
      </c>
      <c r="H43" s="27">
        <v>757145.39</v>
      </c>
      <c r="I43" s="27">
        <v>75358.210000000006</v>
      </c>
      <c r="J43" s="27">
        <v>30763.599999999999</v>
      </c>
      <c r="K43" s="27">
        <v>1754493.68</v>
      </c>
      <c r="L43" s="27">
        <v>412526.22</v>
      </c>
      <c r="M43" s="27">
        <v>440515.46</v>
      </c>
      <c r="N43" s="27">
        <v>1883921.9800000007</v>
      </c>
      <c r="O43" s="27">
        <v>0</v>
      </c>
      <c r="P43" s="27">
        <v>0</v>
      </c>
      <c r="Q43" s="27">
        <f t="shared" si="0"/>
        <v>19857726.066402059</v>
      </c>
    </row>
    <row r="44" spans="1:17" ht="15.75" x14ac:dyDescent="0.25">
      <c r="A44" s="10"/>
      <c r="B44" s="10"/>
      <c r="C44" s="25"/>
      <c r="D44" s="26" t="s">
        <v>39</v>
      </c>
      <c r="E44" s="11">
        <v>8705257.6600000001</v>
      </c>
      <c r="F44" s="11"/>
      <c r="G44" s="27">
        <v>94757.931310915999</v>
      </c>
      <c r="H44" s="27">
        <v>243432.46999999997</v>
      </c>
      <c r="I44" s="27">
        <v>204676.63</v>
      </c>
      <c r="J44" s="27">
        <v>0</v>
      </c>
      <c r="K44" s="27">
        <v>502402.11</v>
      </c>
      <c r="L44" s="27">
        <v>549093.35</v>
      </c>
      <c r="M44" s="27">
        <v>268599.19</v>
      </c>
      <c r="N44" s="27">
        <v>1148699.8</v>
      </c>
      <c r="O44" s="27">
        <v>0</v>
      </c>
      <c r="P44" s="27">
        <v>0</v>
      </c>
      <c r="Q44" s="27">
        <f t="shared" si="0"/>
        <v>11716919.141310917</v>
      </c>
    </row>
    <row r="45" spans="1:17" ht="15.75" x14ac:dyDescent="0.25">
      <c r="A45" s="10"/>
      <c r="B45" s="10"/>
      <c r="C45" s="25"/>
      <c r="D45" s="26" t="s">
        <v>40</v>
      </c>
      <c r="E45" s="11">
        <v>21714683.829999998</v>
      </c>
      <c r="F45" s="11"/>
      <c r="G45" s="27">
        <v>342081.38697845396</v>
      </c>
      <c r="H45" s="27">
        <v>613241.74</v>
      </c>
      <c r="I45" s="27">
        <v>851121.81</v>
      </c>
      <c r="J45" s="27">
        <v>243085.8</v>
      </c>
      <c r="K45" s="27">
        <v>1253208.48</v>
      </c>
      <c r="L45" s="27">
        <v>2283335.0600000005</v>
      </c>
      <c r="M45" s="27">
        <v>670002.93999999983</v>
      </c>
      <c r="N45" s="27">
        <v>2865355.09</v>
      </c>
      <c r="O45" s="27">
        <v>0</v>
      </c>
      <c r="P45" s="27">
        <v>0</v>
      </c>
      <c r="Q45" s="27">
        <f t="shared" si="0"/>
        <v>30836116.136978455</v>
      </c>
    </row>
    <row r="46" spans="1:17" ht="15.75" x14ac:dyDescent="0.25">
      <c r="A46" s="10"/>
      <c r="B46" s="10"/>
      <c r="C46" s="25"/>
      <c r="D46" s="26" t="s">
        <v>41</v>
      </c>
      <c r="E46" s="11">
        <v>42201409.480000004</v>
      </c>
      <c r="F46" s="11"/>
      <c r="G46" s="27">
        <v>264633.32159686001</v>
      </c>
      <c r="H46" s="27">
        <v>1182698.1000000001</v>
      </c>
      <c r="I46" s="27">
        <v>1070928.8500000001</v>
      </c>
      <c r="J46" s="27">
        <v>445892.77041795978</v>
      </c>
      <c r="K46" s="27">
        <v>0</v>
      </c>
      <c r="L46" s="27">
        <v>0</v>
      </c>
      <c r="M46" s="27">
        <v>1302117.5099999998</v>
      </c>
      <c r="N46" s="27">
        <v>5568675.4199999981</v>
      </c>
      <c r="O46" s="27">
        <v>0</v>
      </c>
      <c r="P46" s="27">
        <v>0</v>
      </c>
      <c r="Q46" s="27">
        <f t="shared" si="0"/>
        <v>52036355.452014819</v>
      </c>
    </row>
    <row r="47" spans="1:17" ht="15.75" x14ac:dyDescent="0.25">
      <c r="A47" s="10"/>
      <c r="B47" s="10"/>
      <c r="C47" s="25"/>
      <c r="D47" s="26" t="s">
        <v>42</v>
      </c>
      <c r="E47" s="11">
        <v>10190496.779999999</v>
      </c>
      <c r="F47" s="11"/>
      <c r="G47" s="27">
        <v>181385.07241090501</v>
      </c>
      <c r="H47" s="27">
        <v>282707.69</v>
      </c>
      <c r="I47" s="27">
        <v>79765.119999999995</v>
      </c>
      <c r="J47" s="27">
        <v>33964.44</v>
      </c>
      <c r="K47" s="27">
        <v>588118.94999999995</v>
      </c>
      <c r="L47" s="27">
        <v>213988.77000000002</v>
      </c>
      <c r="M47" s="27">
        <v>314426.00999999995</v>
      </c>
      <c r="N47" s="27">
        <v>1344684.1800000002</v>
      </c>
      <c r="O47" s="27">
        <v>0</v>
      </c>
      <c r="P47" s="27">
        <v>0</v>
      </c>
      <c r="Q47" s="27">
        <f t="shared" si="0"/>
        <v>13229537.012410901</v>
      </c>
    </row>
    <row r="48" spans="1:17" ht="15.75" x14ac:dyDescent="0.25">
      <c r="A48" s="10"/>
      <c r="B48" s="10"/>
      <c r="C48" s="25"/>
      <c r="D48" s="26" t="s">
        <v>43</v>
      </c>
      <c r="E48" s="11">
        <v>20337526.130000003</v>
      </c>
      <c r="F48" s="11"/>
      <c r="G48" s="27">
        <v>195522.62159686</v>
      </c>
      <c r="H48" s="27">
        <v>573958.94999999995</v>
      </c>
      <c r="I48" s="27">
        <v>629160.29</v>
      </c>
      <c r="J48" s="27">
        <v>162475.05802746656</v>
      </c>
      <c r="K48" s="27">
        <v>0</v>
      </c>
      <c r="L48" s="27">
        <v>0</v>
      </c>
      <c r="M48" s="27">
        <v>627510.94000000006</v>
      </c>
      <c r="N48" s="27">
        <v>2683632.6299999994</v>
      </c>
      <c r="O48" s="27">
        <v>0</v>
      </c>
      <c r="P48" s="27">
        <v>0</v>
      </c>
      <c r="Q48" s="27">
        <f t="shared" si="0"/>
        <v>25209786.619624328</v>
      </c>
    </row>
    <row r="49" spans="1:17" ht="15.75" x14ac:dyDescent="0.25">
      <c r="A49" s="10"/>
      <c r="B49" s="10"/>
      <c r="C49" s="25"/>
      <c r="D49" s="26" t="s">
        <v>44</v>
      </c>
      <c r="E49" s="11">
        <v>62175335.570000015</v>
      </c>
      <c r="F49" s="11"/>
      <c r="G49" s="27">
        <v>339759.28170308302</v>
      </c>
      <c r="H49" s="27">
        <v>1550520.33</v>
      </c>
      <c r="I49" s="27">
        <v>1961370.12</v>
      </c>
      <c r="J49" s="27">
        <v>479493.17632410198</v>
      </c>
      <c r="K49" s="27">
        <v>3588293.44</v>
      </c>
      <c r="L49" s="27">
        <v>5261838.05</v>
      </c>
      <c r="M49" s="27">
        <v>1918409.7399999998</v>
      </c>
      <c r="N49" s="27">
        <v>8204329.3499999978</v>
      </c>
      <c r="O49" s="27">
        <v>0</v>
      </c>
      <c r="P49" s="27">
        <v>0</v>
      </c>
      <c r="Q49" s="27">
        <f t="shared" si="0"/>
        <v>85479349.058027178</v>
      </c>
    </row>
    <row r="50" spans="1:17" ht="15.75" x14ac:dyDescent="0.25">
      <c r="A50" s="10"/>
      <c r="B50" s="10"/>
      <c r="C50" s="25"/>
      <c r="D50" s="26" t="s">
        <v>45</v>
      </c>
      <c r="E50" s="11">
        <v>6330695.9499999993</v>
      </c>
      <c r="F50" s="11"/>
      <c r="G50" s="27">
        <v>303878.87692460703</v>
      </c>
      <c r="H50" s="27">
        <v>493764.19000000006</v>
      </c>
      <c r="I50" s="27">
        <v>17040.060000000001</v>
      </c>
      <c r="J50" s="27">
        <v>10135.98</v>
      </c>
      <c r="K50" s="27">
        <v>1183865.03</v>
      </c>
      <c r="L50" s="27">
        <v>135982.5</v>
      </c>
      <c r="M50" s="27">
        <v>195332.49000000002</v>
      </c>
      <c r="N50" s="27">
        <v>835365.10000000021</v>
      </c>
      <c r="O50" s="27">
        <v>0</v>
      </c>
      <c r="P50" s="27">
        <v>3017700</v>
      </c>
      <c r="Q50" s="27">
        <f t="shared" si="0"/>
        <v>12523760.176924607</v>
      </c>
    </row>
    <row r="51" spans="1:17" ht="15.75" x14ac:dyDescent="0.25">
      <c r="A51" s="10"/>
      <c r="B51" s="10"/>
      <c r="C51" s="25"/>
      <c r="D51" s="26" t="s">
        <v>46</v>
      </c>
      <c r="E51" s="11">
        <v>9687976.6999999993</v>
      </c>
      <c r="F51" s="11"/>
      <c r="G51" s="27">
        <v>414811.85842532804</v>
      </c>
      <c r="H51" s="27">
        <v>363917.75999999995</v>
      </c>
      <c r="I51" s="27">
        <v>100624.51</v>
      </c>
      <c r="J51" s="27">
        <v>44989.54</v>
      </c>
      <c r="K51" s="27">
        <v>559117.2699999999</v>
      </c>
      <c r="L51" s="27">
        <v>269949</v>
      </c>
      <c r="M51" s="27">
        <v>298920.83</v>
      </c>
      <c r="N51" s="27">
        <v>1278374.1699999997</v>
      </c>
      <c r="O51" s="27">
        <v>0</v>
      </c>
      <c r="P51" s="27">
        <v>0</v>
      </c>
      <c r="Q51" s="27">
        <f t="shared" si="0"/>
        <v>13018681.638425326</v>
      </c>
    </row>
    <row r="52" spans="1:17" ht="15.75" x14ac:dyDescent="0.25">
      <c r="A52" s="10"/>
      <c r="B52" s="10"/>
      <c r="C52" s="25"/>
      <c r="D52" s="26" t="s">
        <v>47</v>
      </c>
      <c r="E52" s="11">
        <v>8427417.7700000014</v>
      </c>
      <c r="F52" s="11"/>
      <c r="G52" s="27">
        <v>428183.34743308095</v>
      </c>
      <c r="H52" s="27">
        <v>446726.61</v>
      </c>
      <c r="I52" s="27">
        <v>28204.240000000002</v>
      </c>
      <c r="J52" s="27">
        <v>12625.52</v>
      </c>
      <c r="K52" s="27">
        <v>1035638.89</v>
      </c>
      <c r="L52" s="27">
        <v>154395.78000000003</v>
      </c>
      <c r="M52" s="27">
        <v>260026.51000000004</v>
      </c>
      <c r="N52" s="27">
        <v>1112037.57</v>
      </c>
      <c r="O52" s="27">
        <v>0</v>
      </c>
      <c r="P52" s="27">
        <v>0</v>
      </c>
      <c r="Q52" s="27">
        <f t="shared" si="0"/>
        <v>11905256.237433081</v>
      </c>
    </row>
    <row r="53" spans="1:17" ht="15.75" x14ac:dyDescent="0.25">
      <c r="A53" s="10"/>
      <c r="B53" s="10"/>
      <c r="C53" s="25"/>
      <c r="D53" s="26" t="s">
        <v>48</v>
      </c>
      <c r="E53" s="11">
        <v>8454438.1500000004</v>
      </c>
      <c r="F53" s="11"/>
      <c r="G53" s="27">
        <v>324349.29425445502</v>
      </c>
      <c r="H53" s="27">
        <v>233543.44999999998</v>
      </c>
      <c r="I53" s="27">
        <v>35157.370000000003</v>
      </c>
      <c r="J53" s="27">
        <v>16893.310000000001</v>
      </c>
      <c r="K53" s="27">
        <v>487926.69</v>
      </c>
      <c r="L53" s="27">
        <v>94317.95</v>
      </c>
      <c r="M53" s="27">
        <v>260860.22000000003</v>
      </c>
      <c r="N53" s="27">
        <v>1115602.9599999997</v>
      </c>
      <c r="O53" s="27">
        <v>0</v>
      </c>
      <c r="P53" s="27">
        <v>0</v>
      </c>
      <c r="Q53" s="27">
        <f t="shared" si="0"/>
        <v>11023089.394254453</v>
      </c>
    </row>
    <row r="54" spans="1:17" ht="15.75" x14ac:dyDescent="0.25">
      <c r="A54" s="10"/>
      <c r="B54" s="10"/>
      <c r="C54" s="25"/>
      <c r="D54" s="26" t="s">
        <v>49</v>
      </c>
      <c r="E54" s="11">
        <v>9079137.3000000007</v>
      </c>
      <c r="F54" s="11"/>
      <c r="G54" s="27">
        <v>348639.25876210508</v>
      </c>
      <c r="H54" s="27">
        <v>708376.79</v>
      </c>
      <c r="I54" s="27">
        <v>32366.32</v>
      </c>
      <c r="J54" s="27">
        <v>19738.5</v>
      </c>
      <c r="K54" s="27">
        <v>1697834.35</v>
      </c>
      <c r="L54" s="27">
        <v>258288.6</v>
      </c>
      <c r="M54" s="27">
        <v>280135.20999999996</v>
      </c>
      <c r="N54" s="27">
        <v>1198035.0900000001</v>
      </c>
      <c r="O54" s="27">
        <v>0</v>
      </c>
      <c r="P54" s="27">
        <v>0</v>
      </c>
      <c r="Q54" s="27">
        <f t="shared" si="0"/>
        <v>13622551.418762106</v>
      </c>
    </row>
    <row r="55" spans="1:17" ht="15.75" x14ac:dyDescent="0.25">
      <c r="A55" s="10"/>
      <c r="B55" s="10"/>
      <c r="C55" s="25"/>
      <c r="D55" s="26" t="s">
        <v>50</v>
      </c>
      <c r="E55" s="11">
        <v>3352581.46</v>
      </c>
      <c r="F55" s="11"/>
      <c r="G55" s="27">
        <v>304924.35774873605</v>
      </c>
      <c r="H55" s="27">
        <v>92589.92</v>
      </c>
      <c r="I55" s="27">
        <v>5631.05</v>
      </c>
      <c r="J55" s="27">
        <v>3200.84</v>
      </c>
      <c r="K55" s="27">
        <v>193485.83</v>
      </c>
      <c r="L55" s="27">
        <v>15106.630000000001</v>
      </c>
      <c r="M55" s="27">
        <v>103443.25</v>
      </c>
      <c r="N55" s="27">
        <v>442388.94000000018</v>
      </c>
      <c r="O55" s="27">
        <v>0</v>
      </c>
      <c r="P55" s="27">
        <v>0</v>
      </c>
      <c r="Q55" s="27">
        <f t="shared" si="0"/>
        <v>4513352.2777487356</v>
      </c>
    </row>
    <row r="56" spans="1:17" ht="15.75" x14ac:dyDescent="0.25">
      <c r="A56" s="10"/>
      <c r="B56" s="10"/>
      <c r="C56" s="25"/>
      <c r="D56" s="26" t="s">
        <v>51</v>
      </c>
      <c r="E56" s="11">
        <v>10219279.359999999</v>
      </c>
      <c r="F56" s="11"/>
      <c r="G56" s="27">
        <v>545411.118960483</v>
      </c>
      <c r="H56" s="27">
        <v>541493.96000000008</v>
      </c>
      <c r="I56" s="27">
        <v>19341.45</v>
      </c>
      <c r="J56" s="27">
        <v>12269.88</v>
      </c>
      <c r="K56" s="27">
        <v>1255839.3799999999</v>
      </c>
      <c r="L56" s="27">
        <v>105879.03999999999</v>
      </c>
      <c r="M56" s="27">
        <v>315314.09000000003</v>
      </c>
      <c r="N56" s="27">
        <v>1348482.04</v>
      </c>
      <c r="O56" s="27">
        <v>0</v>
      </c>
      <c r="P56" s="27">
        <v>0</v>
      </c>
      <c r="Q56" s="27">
        <f t="shared" si="0"/>
        <v>14363310.31896048</v>
      </c>
    </row>
    <row r="57" spans="1:17" ht="15.75" x14ac:dyDescent="0.25">
      <c r="A57" s="10"/>
      <c r="B57" s="10"/>
      <c r="C57" s="25"/>
      <c r="D57" s="26" t="s">
        <v>52</v>
      </c>
      <c r="E57" s="11">
        <v>4809331.7300000004</v>
      </c>
      <c r="F57" s="11"/>
      <c r="G57" s="27">
        <v>153249.87822645699</v>
      </c>
      <c r="H57" s="27">
        <v>255878.15999999997</v>
      </c>
      <c r="I57" s="27">
        <v>35695.99</v>
      </c>
      <c r="J57" s="27">
        <v>16893.310000000001</v>
      </c>
      <c r="K57" s="27">
        <v>591015.07000000007</v>
      </c>
      <c r="L57" s="27">
        <v>195407.15</v>
      </c>
      <c r="M57" s="27">
        <v>148391.06</v>
      </c>
      <c r="N57" s="27">
        <v>634613.91999999993</v>
      </c>
      <c r="O57" s="27">
        <v>0</v>
      </c>
      <c r="P57" s="27">
        <v>2292500</v>
      </c>
      <c r="Q57" s="27">
        <f t="shared" si="0"/>
        <v>9132976.2682264578</v>
      </c>
    </row>
    <row r="58" spans="1:17" ht="15.75" x14ac:dyDescent="0.25">
      <c r="A58" s="10"/>
      <c r="B58" s="10"/>
      <c r="C58" s="25"/>
      <c r="D58" s="26" t="s">
        <v>53</v>
      </c>
      <c r="E58" s="11">
        <v>4688327.49</v>
      </c>
      <c r="F58" s="11"/>
      <c r="G58" s="27">
        <v>127206.181191118</v>
      </c>
      <c r="H58" s="27">
        <v>129559.62</v>
      </c>
      <c r="I58" s="27">
        <v>10086.93</v>
      </c>
      <c r="J58" s="27">
        <v>4267.78</v>
      </c>
      <c r="K58" s="27">
        <v>270575.06</v>
      </c>
      <c r="L58" s="27">
        <v>27060.579999999998</v>
      </c>
      <c r="M58" s="27">
        <v>144657.50000000003</v>
      </c>
      <c r="N58" s="27">
        <v>618646.98</v>
      </c>
      <c r="O58" s="27">
        <v>0</v>
      </c>
      <c r="P58" s="27">
        <v>0</v>
      </c>
      <c r="Q58" s="27">
        <f t="shared" si="0"/>
        <v>6020388.1211911179</v>
      </c>
    </row>
    <row r="59" spans="1:17" ht="15.75" x14ac:dyDescent="0.25">
      <c r="A59" s="10"/>
      <c r="B59" s="10"/>
      <c r="C59" s="25"/>
      <c r="D59" s="26" t="s">
        <v>54</v>
      </c>
      <c r="E59" s="11">
        <v>11699525.619999999</v>
      </c>
      <c r="F59" s="11"/>
      <c r="G59" s="27">
        <v>348505.11216072401</v>
      </c>
      <c r="H59" s="27">
        <v>323800.40000000008</v>
      </c>
      <c r="I59" s="27">
        <v>51805.71</v>
      </c>
      <c r="J59" s="27">
        <v>22405.86</v>
      </c>
      <c r="K59" s="27">
        <v>675208.76</v>
      </c>
      <c r="L59" s="27">
        <v>138981.03999999998</v>
      </c>
      <c r="M59" s="27">
        <v>360986.86</v>
      </c>
      <c r="N59" s="27">
        <v>1543807.6499999994</v>
      </c>
      <c r="O59" s="27">
        <v>0</v>
      </c>
      <c r="P59" s="27">
        <v>0</v>
      </c>
      <c r="Q59" s="27">
        <f t="shared" si="0"/>
        <v>15165027.012160722</v>
      </c>
    </row>
    <row r="60" spans="1:17" ht="15.75" x14ac:dyDescent="0.25">
      <c r="A60" s="10"/>
      <c r="B60" s="10"/>
      <c r="C60" s="25"/>
      <c r="D60" s="26" t="s">
        <v>55</v>
      </c>
      <c r="E60" s="11">
        <v>8690572.6699999981</v>
      </c>
      <c r="F60" s="11"/>
      <c r="G60" s="27">
        <v>157505.45228958799</v>
      </c>
      <c r="H60" s="27">
        <v>460837.32</v>
      </c>
      <c r="I60" s="27">
        <v>30162.87</v>
      </c>
      <c r="J60" s="27">
        <v>12803.35</v>
      </c>
      <c r="K60" s="27">
        <v>1067977.79</v>
      </c>
      <c r="L60" s="27">
        <v>165117.70000000001</v>
      </c>
      <c r="M60" s="27">
        <v>268146.11000000004</v>
      </c>
      <c r="N60" s="27">
        <v>1146762.1199999996</v>
      </c>
      <c r="O60" s="27">
        <v>0</v>
      </c>
      <c r="P60" s="27">
        <v>0</v>
      </c>
      <c r="Q60" s="27">
        <f t="shared" si="0"/>
        <v>11999885.382289583</v>
      </c>
    </row>
    <row r="61" spans="1:17" ht="15.75" x14ac:dyDescent="0.25">
      <c r="A61" s="10"/>
      <c r="B61" s="10"/>
      <c r="C61" s="25"/>
      <c r="D61" s="26" t="s">
        <v>56</v>
      </c>
      <c r="E61" s="11">
        <v>10132931.68</v>
      </c>
      <c r="F61" s="11"/>
      <c r="G61" s="27">
        <v>317429.83568820695</v>
      </c>
      <c r="H61" s="27">
        <v>279898.10000000003</v>
      </c>
      <c r="I61" s="27">
        <v>29379.42</v>
      </c>
      <c r="J61" s="27">
        <v>12803.35</v>
      </c>
      <c r="K61" s="27">
        <v>584796.72</v>
      </c>
      <c r="L61" s="27">
        <v>78817.23</v>
      </c>
      <c r="M61" s="27">
        <v>312649.86</v>
      </c>
      <c r="N61" s="27">
        <v>1337088.0700000003</v>
      </c>
      <c r="O61" s="27">
        <v>0</v>
      </c>
      <c r="P61" s="27">
        <v>0</v>
      </c>
      <c r="Q61" s="27">
        <f t="shared" si="0"/>
        <v>13085794.265688207</v>
      </c>
    </row>
    <row r="62" spans="1:17" ht="15.75" x14ac:dyDescent="0.25">
      <c r="A62" s="10"/>
      <c r="B62" s="10"/>
      <c r="C62" s="25"/>
      <c r="D62" s="26" t="s">
        <v>57</v>
      </c>
      <c r="E62" s="11">
        <v>66606088.549999997</v>
      </c>
      <c r="F62" s="11"/>
      <c r="G62" s="27">
        <v>2245699.9066039422</v>
      </c>
      <c r="H62" s="27">
        <v>6419197.0500000007</v>
      </c>
      <c r="I62" s="27">
        <v>1616112.96</v>
      </c>
      <c r="J62" s="27">
        <v>704539.86</v>
      </c>
      <c r="K62" s="27">
        <v>12455600.190000001</v>
      </c>
      <c r="L62" s="27">
        <v>12896846.310000001</v>
      </c>
      <c r="M62" s="27">
        <v>2055119.9000000006</v>
      </c>
      <c r="N62" s="27">
        <v>8788988.25</v>
      </c>
      <c r="O62" s="27">
        <v>0</v>
      </c>
      <c r="P62" s="27">
        <v>0</v>
      </c>
      <c r="Q62" s="27">
        <f t="shared" si="0"/>
        <v>113788192.97660394</v>
      </c>
    </row>
    <row r="63" spans="1:17" ht="15.75" x14ac:dyDescent="0.25">
      <c r="A63" s="10"/>
      <c r="B63" s="10"/>
      <c r="C63" s="25"/>
      <c r="D63" s="26" t="s">
        <v>58</v>
      </c>
      <c r="E63" s="11">
        <v>9461827.9499999993</v>
      </c>
      <c r="F63" s="11"/>
      <c r="G63" s="27">
        <v>122408.30406766399</v>
      </c>
      <c r="H63" s="27">
        <v>267794.02999999997</v>
      </c>
      <c r="I63" s="27">
        <v>288505.90999999997</v>
      </c>
      <c r="J63" s="27">
        <v>47501.143339284943</v>
      </c>
      <c r="K63" s="27">
        <v>546065.65999999992</v>
      </c>
      <c r="L63" s="27">
        <v>773985.17</v>
      </c>
      <c r="M63" s="27">
        <v>291943.07000000007</v>
      </c>
      <c r="N63" s="27">
        <v>1248532.7499999995</v>
      </c>
      <c r="O63" s="27">
        <v>0</v>
      </c>
      <c r="P63" s="27">
        <v>0</v>
      </c>
      <c r="Q63" s="27">
        <f t="shared" si="0"/>
        <v>13048563.987406949</v>
      </c>
    </row>
    <row r="64" spans="1:17" ht="15.75" x14ac:dyDescent="0.25">
      <c r="A64" s="10"/>
      <c r="B64" s="10"/>
      <c r="C64" s="25"/>
      <c r="D64" s="26" t="s">
        <v>59</v>
      </c>
      <c r="E64" s="11">
        <v>55226108.060000002</v>
      </c>
      <c r="F64" s="11"/>
      <c r="G64" s="27">
        <v>680565.5</v>
      </c>
      <c r="H64" s="27">
        <v>1359557.15</v>
      </c>
      <c r="I64" s="27">
        <v>1293624.8600000001</v>
      </c>
      <c r="J64" s="27">
        <v>0</v>
      </c>
      <c r="K64" s="27">
        <v>3187236.22</v>
      </c>
      <c r="L64" s="27">
        <v>3470453.85</v>
      </c>
      <c r="M64" s="27">
        <v>1703992.4500000002</v>
      </c>
      <c r="N64" s="27">
        <v>7287345.8799999971</v>
      </c>
      <c r="O64" s="27">
        <v>0</v>
      </c>
      <c r="P64" s="27">
        <v>0</v>
      </c>
      <c r="Q64" s="27">
        <f t="shared" si="0"/>
        <v>74208883.969999999</v>
      </c>
    </row>
    <row r="65" spans="1:17" ht="15.75" x14ac:dyDescent="0.25">
      <c r="A65" s="10"/>
      <c r="B65" s="10"/>
      <c r="C65" s="25"/>
      <c r="D65" s="26" t="s">
        <v>60</v>
      </c>
      <c r="E65" s="11">
        <v>9606034.5</v>
      </c>
      <c r="F65" s="11"/>
      <c r="G65" s="27">
        <v>503941.82038264797</v>
      </c>
      <c r="H65" s="27">
        <v>265460.16000000003</v>
      </c>
      <c r="I65" s="27">
        <v>45587.06</v>
      </c>
      <c r="J65" s="27">
        <v>20627.62</v>
      </c>
      <c r="K65" s="27">
        <v>554388.18000000005</v>
      </c>
      <c r="L65" s="27">
        <v>122298.07</v>
      </c>
      <c r="M65" s="27">
        <v>296392.55</v>
      </c>
      <c r="N65" s="27">
        <v>1267561.48</v>
      </c>
      <c r="O65" s="27">
        <v>0</v>
      </c>
      <c r="P65" s="27">
        <v>0</v>
      </c>
      <c r="Q65" s="27">
        <f t="shared" si="0"/>
        <v>12682291.440382648</v>
      </c>
    </row>
    <row r="66" spans="1:17" ht="15.75" x14ac:dyDescent="0.25">
      <c r="A66" s="10"/>
      <c r="B66" s="10"/>
      <c r="C66" s="25"/>
      <c r="D66" s="26" t="s">
        <v>61</v>
      </c>
      <c r="E66" s="11">
        <v>22542623.16</v>
      </c>
      <c r="F66" s="11"/>
      <c r="G66" s="27">
        <v>1785992.3989605228</v>
      </c>
      <c r="H66" s="27">
        <v>623252.41999999993</v>
      </c>
      <c r="I66" s="27">
        <v>83437.55</v>
      </c>
      <c r="J66" s="27">
        <v>35209.21</v>
      </c>
      <c r="K66" s="27">
        <v>1300990.92</v>
      </c>
      <c r="L66" s="27">
        <v>223840.92</v>
      </c>
      <c r="M66" s="27">
        <v>695548.88</v>
      </c>
      <c r="N66" s="27">
        <v>2974605.6900000013</v>
      </c>
      <c r="O66" s="27">
        <v>0</v>
      </c>
      <c r="P66" s="27">
        <v>0</v>
      </c>
      <c r="Q66" s="27">
        <f t="shared" si="0"/>
        <v>30265501.148960523</v>
      </c>
    </row>
    <row r="67" spans="1:17" ht="15.75" x14ac:dyDescent="0.25">
      <c r="A67" s="10"/>
      <c r="B67" s="10"/>
      <c r="C67" s="25"/>
      <c r="D67" s="26" t="s">
        <v>62</v>
      </c>
      <c r="E67" s="11">
        <v>9424821.8000000007</v>
      </c>
      <c r="F67" s="11"/>
      <c r="G67" s="27">
        <v>373297.92082716699</v>
      </c>
      <c r="H67" s="27">
        <v>499281.07999999996</v>
      </c>
      <c r="I67" s="27">
        <v>18166.27</v>
      </c>
      <c r="J67" s="27">
        <v>13514.65</v>
      </c>
      <c r="K67" s="27">
        <v>1158209.0899999999</v>
      </c>
      <c r="L67" s="27">
        <v>99445.9</v>
      </c>
      <c r="M67" s="27">
        <v>290801.23999999993</v>
      </c>
      <c r="N67" s="27">
        <v>1243649.6200000001</v>
      </c>
      <c r="O67" s="27">
        <v>0</v>
      </c>
      <c r="P67" s="27">
        <v>0</v>
      </c>
      <c r="Q67" s="27">
        <f t="shared" si="0"/>
        <v>13121187.570827167</v>
      </c>
    </row>
    <row r="68" spans="1:17" ht="15.75" x14ac:dyDescent="0.25">
      <c r="A68" s="10"/>
      <c r="B68" s="10"/>
      <c r="C68" s="25"/>
      <c r="D68" s="26" t="s">
        <v>63</v>
      </c>
      <c r="E68" s="11">
        <v>6048450.5700000012</v>
      </c>
      <c r="F68" s="11"/>
      <c r="G68" s="27">
        <v>420505.03800193104</v>
      </c>
      <c r="H68" s="27">
        <v>471637.55000000005</v>
      </c>
      <c r="I68" s="27">
        <v>17774.54</v>
      </c>
      <c r="J68" s="27">
        <v>10847.28</v>
      </c>
      <c r="K68" s="27">
        <v>1131084.0299999998</v>
      </c>
      <c r="L68" s="27">
        <v>141843.82</v>
      </c>
      <c r="M68" s="27">
        <v>186623.84999999995</v>
      </c>
      <c r="N68" s="27">
        <v>798121.5900000002</v>
      </c>
      <c r="O68" s="27">
        <v>0</v>
      </c>
      <c r="P68" s="27">
        <v>0</v>
      </c>
      <c r="Q68" s="27">
        <f t="shared" si="0"/>
        <v>9226888.2680019327</v>
      </c>
    </row>
    <row r="69" spans="1:17" ht="15.75" x14ac:dyDescent="0.25">
      <c r="A69" s="10"/>
      <c r="B69" s="10"/>
      <c r="C69" s="25"/>
      <c r="D69" s="26" t="s">
        <v>64</v>
      </c>
      <c r="E69" s="11">
        <v>24638463.870000005</v>
      </c>
      <c r="F69" s="11"/>
      <c r="G69" s="27">
        <v>210152.69999999998</v>
      </c>
      <c r="H69" s="27">
        <v>606221.57000000007</v>
      </c>
      <c r="I69" s="27">
        <v>477611.44</v>
      </c>
      <c r="J69" s="27">
        <v>218973.38702287929</v>
      </c>
      <c r="K69" s="27">
        <v>1421947.1099999999</v>
      </c>
      <c r="L69" s="27">
        <v>1281305.3800000001</v>
      </c>
      <c r="M69" s="27">
        <v>760215.7</v>
      </c>
      <c r="N69" s="27">
        <v>3251161.6300000013</v>
      </c>
      <c r="O69" s="27">
        <v>0</v>
      </c>
      <c r="P69" s="27">
        <v>0</v>
      </c>
      <c r="Q69" s="27">
        <f t="shared" si="0"/>
        <v>32866052.787022885</v>
      </c>
    </row>
    <row r="70" spans="1:17" ht="15.75" x14ac:dyDescent="0.25">
      <c r="A70" s="10"/>
      <c r="B70" s="10"/>
      <c r="C70" s="25"/>
      <c r="D70" s="26" t="s">
        <v>65</v>
      </c>
      <c r="E70" s="11">
        <v>16389027.98</v>
      </c>
      <c r="F70" s="11"/>
      <c r="G70" s="27">
        <v>228666.74</v>
      </c>
      <c r="H70" s="27">
        <v>456983.36</v>
      </c>
      <c r="I70" s="27">
        <v>421202.96</v>
      </c>
      <c r="J70" s="27">
        <v>190888.06871154928</v>
      </c>
      <c r="K70" s="27">
        <v>945851.63</v>
      </c>
      <c r="L70" s="27">
        <v>1129976.2999999998</v>
      </c>
      <c r="M70" s="27">
        <v>505680.68999999994</v>
      </c>
      <c r="N70" s="27">
        <v>2162609.6199999996</v>
      </c>
      <c r="O70" s="27">
        <v>0</v>
      </c>
      <c r="P70" s="27">
        <v>0</v>
      </c>
      <c r="Q70" s="27">
        <f t="shared" si="0"/>
        <v>22430887.348711554</v>
      </c>
    </row>
    <row r="71" spans="1:17" ht="15.75" x14ac:dyDescent="0.25">
      <c r="A71" s="10"/>
      <c r="B71" s="10"/>
      <c r="C71" s="25"/>
      <c r="D71" s="26" t="s">
        <v>66</v>
      </c>
      <c r="E71" s="11">
        <v>42928903.539999999</v>
      </c>
      <c r="F71" s="11"/>
      <c r="G71" s="27">
        <v>167009.33834625501</v>
      </c>
      <c r="H71" s="27">
        <v>1202766.4099999999</v>
      </c>
      <c r="I71" s="27">
        <v>1243092.25</v>
      </c>
      <c r="J71" s="27">
        <v>155798.0058721051</v>
      </c>
      <c r="K71" s="27">
        <v>2477533.9300000002</v>
      </c>
      <c r="L71" s="27">
        <v>3334888.2100000004</v>
      </c>
      <c r="M71" s="27">
        <v>1324564.21</v>
      </c>
      <c r="N71" s="27">
        <v>5664671.6699999981</v>
      </c>
      <c r="O71" s="27">
        <v>0</v>
      </c>
      <c r="P71" s="27">
        <v>0</v>
      </c>
      <c r="Q71" s="27">
        <f t="shared" si="0"/>
        <v>58499227.564218357</v>
      </c>
    </row>
    <row r="72" spans="1:17" ht="15.75" x14ac:dyDescent="0.25">
      <c r="A72" s="10"/>
      <c r="B72" s="10"/>
      <c r="C72" s="25"/>
      <c r="D72" s="26" t="s">
        <v>67</v>
      </c>
      <c r="E72" s="11">
        <v>11718028.720000003</v>
      </c>
      <c r="F72" s="11"/>
      <c r="G72" s="27">
        <v>872135.744246908</v>
      </c>
      <c r="H72" s="27">
        <v>325785.06000000006</v>
      </c>
      <c r="I72" s="27">
        <v>276068.62</v>
      </c>
      <c r="J72" s="27">
        <v>102782.44</v>
      </c>
      <c r="K72" s="27">
        <v>676276.62</v>
      </c>
      <c r="L72" s="27">
        <v>740619.19999999984</v>
      </c>
      <c r="M72" s="27">
        <v>361557.78</v>
      </c>
      <c r="N72" s="27">
        <v>1546249.1199999996</v>
      </c>
      <c r="O72" s="27">
        <v>0</v>
      </c>
      <c r="P72" s="27">
        <v>0</v>
      </c>
      <c r="Q72" s="27">
        <f t="shared" si="0"/>
        <v>16619503.304246906</v>
      </c>
    </row>
    <row r="73" spans="1:17" ht="15.75" x14ac:dyDescent="0.25">
      <c r="A73" s="10"/>
      <c r="B73" s="10"/>
      <c r="C73" s="25"/>
      <c r="D73" s="26" t="s">
        <v>68</v>
      </c>
      <c r="E73" s="11">
        <v>40054758.719999999</v>
      </c>
      <c r="F73" s="11"/>
      <c r="G73" s="27">
        <v>159585.31999999998</v>
      </c>
      <c r="H73" s="27">
        <v>421662.67000000004</v>
      </c>
      <c r="I73" s="27">
        <v>173828.23</v>
      </c>
      <c r="J73" s="27">
        <v>79309.63</v>
      </c>
      <c r="K73" s="27">
        <v>2311659.87</v>
      </c>
      <c r="L73" s="27">
        <v>466335.27</v>
      </c>
      <c r="M73" s="27">
        <v>1235882.95</v>
      </c>
      <c r="N73" s="27">
        <v>5285414.620000001</v>
      </c>
      <c r="O73" s="27">
        <v>0</v>
      </c>
      <c r="P73" s="27">
        <v>0</v>
      </c>
      <c r="Q73" s="27">
        <f t="shared" si="0"/>
        <v>50188437.280000001</v>
      </c>
    </row>
    <row r="74" spans="1:17" ht="15.75" x14ac:dyDescent="0.25">
      <c r="A74" s="10"/>
      <c r="B74" s="10"/>
      <c r="C74" s="25"/>
      <c r="D74" s="26" t="s">
        <v>69</v>
      </c>
      <c r="E74" s="11">
        <v>234088316.31999999</v>
      </c>
      <c r="F74" s="11"/>
      <c r="G74" s="27">
        <v>1238454.3238219919</v>
      </c>
      <c r="H74" s="27">
        <v>5814149.0999999996</v>
      </c>
      <c r="I74" s="27">
        <v>5057912.7799999993</v>
      </c>
      <c r="J74" s="27">
        <v>0</v>
      </c>
      <c r="K74" s="27">
        <v>13509819.640000001</v>
      </c>
      <c r="L74" s="27">
        <v>13569042.370000001</v>
      </c>
      <c r="M74" s="27">
        <v>7222756.7199999997</v>
      </c>
      <c r="N74" s="27">
        <v>30889059.819999993</v>
      </c>
      <c r="O74" s="27">
        <v>0</v>
      </c>
      <c r="P74" s="27">
        <v>0</v>
      </c>
      <c r="Q74" s="27">
        <f t="shared" si="0"/>
        <v>311389511.07382202</v>
      </c>
    </row>
    <row r="75" spans="1:17" ht="15.75" x14ac:dyDescent="0.25">
      <c r="A75" s="10"/>
      <c r="B75" s="10"/>
      <c r="C75" s="25"/>
      <c r="D75" s="26" t="s">
        <v>70</v>
      </c>
      <c r="E75" s="11">
        <v>83794567.120000005</v>
      </c>
      <c r="F75" s="11"/>
      <c r="G75" s="27">
        <v>2415295.781851097</v>
      </c>
      <c r="H75" s="27">
        <v>2069740.38</v>
      </c>
      <c r="I75" s="27">
        <v>1877344.98</v>
      </c>
      <c r="J75" s="27">
        <v>634469.07682398823</v>
      </c>
      <c r="K75" s="27">
        <v>4835993.13</v>
      </c>
      <c r="L75" s="27">
        <v>5036420.78</v>
      </c>
      <c r="M75" s="27">
        <v>2585467.6</v>
      </c>
      <c r="N75" s="27">
        <v>11057089.060000002</v>
      </c>
      <c r="O75" s="27">
        <v>0</v>
      </c>
      <c r="P75" s="27">
        <v>39942980.000000007</v>
      </c>
      <c r="Q75" s="27">
        <f t="shared" ref="Q75:Q138" si="1">SUM(E75:P75)</f>
        <v>154249367.9086751</v>
      </c>
    </row>
    <row r="76" spans="1:17" ht="15.75" x14ac:dyDescent="0.25">
      <c r="A76" s="10"/>
      <c r="B76" s="10"/>
      <c r="C76" s="25"/>
      <c r="D76" s="26" t="s">
        <v>71</v>
      </c>
      <c r="E76" s="11">
        <v>53608704.090000004</v>
      </c>
      <c r="F76" s="11"/>
      <c r="G76" s="27">
        <v>567583.51</v>
      </c>
      <c r="H76" s="27">
        <v>1318256.21</v>
      </c>
      <c r="I76" s="27">
        <v>1363009.25</v>
      </c>
      <c r="J76" s="27">
        <v>1302717.0381299108</v>
      </c>
      <c r="K76" s="27">
        <v>3093891.8</v>
      </c>
      <c r="L76" s="27">
        <v>3656593.86</v>
      </c>
      <c r="M76" s="27">
        <v>1654087.7399999998</v>
      </c>
      <c r="N76" s="27">
        <v>7073921.8299999991</v>
      </c>
      <c r="O76" s="27">
        <v>0</v>
      </c>
      <c r="P76" s="27">
        <v>0</v>
      </c>
      <c r="Q76" s="27">
        <f t="shared" si="1"/>
        <v>73638765.328129917</v>
      </c>
    </row>
    <row r="77" spans="1:17" ht="15.75" x14ac:dyDescent="0.25">
      <c r="A77" s="10"/>
      <c r="B77" s="10"/>
      <c r="C77" s="25"/>
      <c r="D77" s="26" t="s">
        <v>72</v>
      </c>
      <c r="E77" s="11">
        <v>8865617.6500000004</v>
      </c>
      <c r="F77" s="11"/>
      <c r="G77" s="27">
        <v>383464.83955804195</v>
      </c>
      <c r="H77" s="27">
        <v>244928.51</v>
      </c>
      <c r="I77" s="27">
        <v>24776.639999999999</v>
      </c>
      <c r="J77" s="27">
        <v>11558.58</v>
      </c>
      <c r="K77" s="27">
        <v>511656.87</v>
      </c>
      <c r="L77" s="27">
        <v>66469.19</v>
      </c>
      <c r="M77" s="27">
        <v>273547.09000000008</v>
      </c>
      <c r="N77" s="27">
        <v>1169860.0300000003</v>
      </c>
      <c r="O77" s="27">
        <v>0</v>
      </c>
      <c r="P77" s="27">
        <v>0</v>
      </c>
      <c r="Q77" s="27">
        <f t="shared" si="1"/>
        <v>11551879.399558041</v>
      </c>
    </row>
    <row r="78" spans="1:17" ht="15.75" x14ac:dyDescent="0.25">
      <c r="A78" s="10"/>
      <c r="B78" s="10"/>
      <c r="C78" s="25"/>
      <c r="D78" s="26" t="s">
        <v>73</v>
      </c>
      <c r="E78" s="11">
        <v>8082614.3699999992</v>
      </c>
      <c r="F78" s="11"/>
      <c r="G78" s="27">
        <v>496443.62587499793</v>
      </c>
      <c r="H78" s="27">
        <v>429261.4</v>
      </c>
      <c r="I78" s="27">
        <v>44607.75</v>
      </c>
      <c r="J78" s="27">
        <v>27207.119999999999</v>
      </c>
      <c r="K78" s="27">
        <v>993266.27</v>
      </c>
      <c r="L78" s="27">
        <v>244191.93</v>
      </c>
      <c r="M78" s="27">
        <v>249387.61999999997</v>
      </c>
      <c r="N78" s="27">
        <v>1066539.18</v>
      </c>
      <c r="O78" s="27">
        <v>0</v>
      </c>
      <c r="P78" s="27">
        <v>0</v>
      </c>
      <c r="Q78" s="27">
        <f t="shared" si="1"/>
        <v>11633519.265874995</v>
      </c>
    </row>
    <row r="79" spans="1:17" ht="15.75" x14ac:dyDescent="0.25">
      <c r="A79" s="10"/>
      <c r="B79" s="10"/>
      <c r="C79" s="25"/>
      <c r="D79" s="26" t="s">
        <v>74</v>
      </c>
      <c r="E79" s="11">
        <v>10239544.649999999</v>
      </c>
      <c r="F79" s="11"/>
      <c r="G79" s="27">
        <v>380427.477717506</v>
      </c>
      <c r="H79" s="27">
        <v>283071.42000000004</v>
      </c>
      <c r="I79" s="27">
        <v>52393.3</v>
      </c>
      <c r="J79" s="27">
        <v>19205.02</v>
      </c>
      <c r="K79" s="27">
        <v>590949.62</v>
      </c>
      <c r="L79" s="27">
        <v>140557.37999999998</v>
      </c>
      <c r="M79" s="27">
        <v>315939.40000000002</v>
      </c>
      <c r="N79" s="27">
        <v>1351156.1800000002</v>
      </c>
      <c r="O79" s="27">
        <v>0</v>
      </c>
      <c r="P79" s="27">
        <v>0</v>
      </c>
      <c r="Q79" s="27">
        <f t="shared" si="1"/>
        <v>13373244.447717505</v>
      </c>
    </row>
    <row r="80" spans="1:17" ht="15.75" x14ac:dyDescent="0.25">
      <c r="A80" s="10"/>
      <c r="B80" s="10"/>
      <c r="C80" s="25"/>
      <c r="D80" s="26" t="s">
        <v>75</v>
      </c>
      <c r="E80" s="11">
        <v>3920890.2800000003</v>
      </c>
      <c r="F80" s="11"/>
      <c r="G80" s="27">
        <v>397492.92394584592</v>
      </c>
      <c r="H80" s="27">
        <v>108291.1</v>
      </c>
      <c r="I80" s="27">
        <v>18606.96</v>
      </c>
      <c r="J80" s="27">
        <v>6401.67</v>
      </c>
      <c r="K80" s="27">
        <v>226284.34</v>
      </c>
      <c r="L80" s="27">
        <v>49917.580000000009</v>
      </c>
      <c r="M80" s="27">
        <v>120978.31</v>
      </c>
      <c r="N80" s="27">
        <v>517379.94000000018</v>
      </c>
      <c r="O80" s="27">
        <v>0</v>
      </c>
      <c r="P80" s="27">
        <v>1869000</v>
      </c>
      <c r="Q80" s="27">
        <f t="shared" si="1"/>
        <v>7235243.1039458457</v>
      </c>
    </row>
    <row r="81" spans="1:17" ht="15.75" x14ac:dyDescent="0.25">
      <c r="A81" s="10"/>
      <c r="B81" s="10"/>
      <c r="C81" s="25"/>
      <c r="D81" s="26" t="s">
        <v>76</v>
      </c>
      <c r="E81" s="11">
        <v>17906574.109999999</v>
      </c>
      <c r="F81" s="11"/>
      <c r="G81" s="27">
        <v>1228301.1029204451</v>
      </c>
      <c r="H81" s="27">
        <v>495096.32999999996</v>
      </c>
      <c r="I81" s="27">
        <v>93524.479999999996</v>
      </c>
      <c r="J81" s="27">
        <v>47656.91</v>
      </c>
      <c r="K81" s="27">
        <v>1033432.99</v>
      </c>
      <c r="L81" s="27">
        <v>250901.49999999997</v>
      </c>
      <c r="M81" s="27">
        <v>552504.34</v>
      </c>
      <c r="N81" s="27">
        <v>2362857.0099999998</v>
      </c>
      <c r="O81" s="27">
        <v>0</v>
      </c>
      <c r="P81" s="27">
        <v>0</v>
      </c>
      <c r="Q81" s="27">
        <f t="shared" si="1"/>
        <v>23970848.772920445</v>
      </c>
    </row>
    <row r="82" spans="1:17" ht="15.75" x14ac:dyDescent="0.25">
      <c r="A82" s="10"/>
      <c r="B82" s="10"/>
      <c r="C82" s="25"/>
      <c r="D82" s="26" t="s">
        <v>77</v>
      </c>
      <c r="E82" s="11">
        <v>10342926.9</v>
      </c>
      <c r="F82" s="11"/>
      <c r="G82" s="27">
        <v>718041.09702432493</v>
      </c>
      <c r="H82" s="27">
        <v>548570.5</v>
      </c>
      <c r="I82" s="27">
        <v>30260.799999999999</v>
      </c>
      <c r="J82" s="27">
        <v>19916.32</v>
      </c>
      <c r="K82" s="27">
        <v>1271034.3199999998</v>
      </c>
      <c r="L82" s="27">
        <v>165653.79999999999</v>
      </c>
      <c r="M82" s="27">
        <v>319129.22000000009</v>
      </c>
      <c r="N82" s="27">
        <v>1364797.9899999995</v>
      </c>
      <c r="O82" s="27">
        <v>0</v>
      </c>
      <c r="P82" s="27">
        <v>0</v>
      </c>
      <c r="Q82" s="27">
        <f t="shared" si="1"/>
        <v>14780330.947024329</v>
      </c>
    </row>
    <row r="83" spans="1:17" ht="15.75" x14ac:dyDescent="0.25">
      <c r="A83" s="10"/>
      <c r="B83" s="10"/>
      <c r="C83" s="25"/>
      <c r="D83" s="26" t="s">
        <v>78</v>
      </c>
      <c r="E83" s="11">
        <v>4997299.5199999996</v>
      </c>
      <c r="F83" s="11"/>
      <c r="G83" s="27">
        <v>415935.38387890102</v>
      </c>
      <c r="H83" s="27">
        <v>139027.46</v>
      </c>
      <c r="I83" s="27">
        <v>78589.95</v>
      </c>
      <c r="J83" s="27">
        <v>41077.410000000003</v>
      </c>
      <c r="K83" s="27">
        <v>288406.59999999998</v>
      </c>
      <c r="L83" s="27">
        <v>210836.08000000002</v>
      </c>
      <c r="M83" s="27">
        <v>154190.77000000005</v>
      </c>
      <c r="N83" s="27">
        <v>659417.21999999986</v>
      </c>
      <c r="O83" s="27">
        <v>0</v>
      </c>
      <c r="P83" s="27">
        <v>2382100</v>
      </c>
      <c r="Q83" s="27">
        <f t="shared" si="1"/>
        <v>9366880.3938788995</v>
      </c>
    </row>
    <row r="84" spans="1:17" ht="15.75" x14ac:dyDescent="0.25">
      <c r="A84" s="10"/>
      <c r="B84" s="10"/>
      <c r="C84" s="25"/>
      <c r="D84" s="26" t="s">
        <v>79</v>
      </c>
      <c r="E84" s="11">
        <v>69453506.689999998</v>
      </c>
      <c r="F84" s="11"/>
      <c r="G84" s="27">
        <v>770304.63</v>
      </c>
      <c r="H84" s="27">
        <v>1720693.8000000003</v>
      </c>
      <c r="I84" s="27">
        <v>2265006.44</v>
      </c>
      <c r="J84" s="27">
        <v>1692021.3537515481</v>
      </c>
      <c r="K84" s="27">
        <v>4008334.82</v>
      </c>
      <c r="L84" s="27">
        <v>6076414.0899999999</v>
      </c>
      <c r="M84" s="27">
        <v>2142976.54</v>
      </c>
      <c r="N84" s="27">
        <v>9164718.370000001</v>
      </c>
      <c r="O84" s="27">
        <v>0</v>
      </c>
      <c r="P84" s="27">
        <v>0</v>
      </c>
      <c r="Q84" s="27">
        <f t="shared" si="1"/>
        <v>97293976.73375155</v>
      </c>
    </row>
    <row r="85" spans="1:17" ht="15.75" x14ac:dyDescent="0.25">
      <c r="A85" s="10"/>
      <c r="B85" s="10"/>
      <c r="C85" s="25"/>
      <c r="D85" s="26" t="s">
        <v>80</v>
      </c>
      <c r="E85" s="11">
        <v>27359003.739999995</v>
      </c>
      <c r="F85" s="11"/>
      <c r="G85" s="27">
        <v>416514.56136478705</v>
      </c>
      <c r="H85" s="27">
        <v>669264.15</v>
      </c>
      <c r="I85" s="27">
        <v>250802.32</v>
      </c>
      <c r="J85" s="27">
        <v>120920.52</v>
      </c>
      <c r="K85" s="27">
        <v>1578956.24</v>
      </c>
      <c r="L85" s="27">
        <v>672836.3899999999</v>
      </c>
      <c r="M85" s="27">
        <v>844157.52</v>
      </c>
      <c r="N85" s="27">
        <v>3610149.7000000016</v>
      </c>
      <c r="O85" s="27">
        <v>0</v>
      </c>
      <c r="P85" s="27">
        <v>0</v>
      </c>
      <c r="Q85" s="27">
        <f t="shared" si="1"/>
        <v>35522605.141364783</v>
      </c>
    </row>
    <row r="86" spans="1:17" ht="15.75" x14ac:dyDescent="0.25">
      <c r="A86" s="10"/>
      <c r="B86" s="10"/>
      <c r="C86" s="25"/>
      <c r="D86" s="26" t="s">
        <v>81</v>
      </c>
      <c r="E86" s="11">
        <v>8043552.3399999999</v>
      </c>
      <c r="F86" s="11"/>
      <c r="G86" s="27">
        <v>252132.317717506</v>
      </c>
      <c r="H86" s="27">
        <v>222769.69</v>
      </c>
      <c r="I86" s="27">
        <v>50336.74</v>
      </c>
      <c r="J86" s="27">
        <v>9840.2026752604979</v>
      </c>
      <c r="K86" s="27">
        <v>464213.44</v>
      </c>
      <c r="L86" s="27">
        <v>135040.18</v>
      </c>
      <c r="M86" s="27">
        <v>248182.39999999999</v>
      </c>
      <c r="N86" s="27">
        <v>1061384.73</v>
      </c>
      <c r="O86" s="27">
        <v>0</v>
      </c>
      <c r="P86" s="27">
        <v>0</v>
      </c>
      <c r="Q86" s="27">
        <f t="shared" si="1"/>
        <v>10487452.040392766</v>
      </c>
    </row>
    <row r="87" spans="1:17" ht="15.75" x14ac:dyDescent="0.25">
      <c r="A87" s="10"/>
      <c r="B87" s="10"/>
      <c r="C87" s="25"/>
      <c r="D87" s="26" t="s">
        <v>82</v>
      </c>
      <c r="E87" s="11">
        <v>8886470.3399999999</v>
      </c>
      <c r="F87" s="11"/>
      <c r="G87" s="27">
        <v>319391.80841778097</v>
      </c>
      <c r="H87" s="27">
        <v>245565.28999999998</v>
      </c>
      <c r="I87" s="27">
        <v>23797.33</v>
      </c>
      <c r="J87" s="27">
        <v>11558.58</v>
      </c>
      <c r="K87" s="27">
        <v>512860.33999999997</v>
      </c>
      <c r="L87" s="27">
        <v>63841.950000000004</v>
      </c>
      <c r="M87" s="27">
        <v>274190.47999999992</v>
      </c>
      <c r="N87" s="27">
        <v>1172611.6599999999</v>
      </c>
      <c r="O87" s="27">
        <v>0</v>
      </c>
      <c r="P87" s="27">
        <v>0</v>
      </c>
      <c r="Q87" s="27">
        <f t="shared" si="1"/>
        <v>11510287.778417779</v>
      </c>
    </row>
    <row r="88" spans="1:17" ht="15.75" x14ac:dyDescent="0.25">
      <c r="A88" s="10"/>
      <c r="B88" s="10"/>
      <c r="C88" s="25"/>
      <c r="D88" s="26" t="s">
        <v>83</v>
      </c>
      <c r="E88" s="11">
        <v>97943841.63000001</v>
      </c>
      <c r="F88" s="11"/>
      <c r="G88" s="27">
        <v>276159.51</v>
      </c>
      <c r="H88" s="27">
        <v>2403071.5199999996</v>
      </c>
      <c r="I88" s="27">
        <v>1421131.54</v>
      </c>
      <c r="J88" s="27">
        <v>262494.89890268189</v>
      </c>
      <c r="K88" s="27">
        <v>5652583</v>
      </c>
      <c r="L88" s="27">
        <v>3812520.62</v>
      </c>
      <c r="M88" s="27">
        <v>3022041.189999999</v>
      </c>
      <c r="N88" s="27">
        <v>12924152.849999996</v>
      </c>
      <c r="O88" s="27">
        <v>0</v>
      </c>
      <c r="P88" s="27">
        <v>46687620.000000007</v>
      </c>
      <c r="Q88" s="27">
        <f t="shared" si="1"/>
        <v>174405616.7589027</v>
      </c>
    </row>
    <row r="89" spans="1:17" ht="15.75" x14ac:dyDescent="0.25">
      <c r="A89" s="10"/>
      <c r="B89" s="10"/>
      <c r="C89" s="25"/>
      <c r="D89" s="26" t="s">
        <v>84</v>
      </c>
      <c r="E89" s="11">
        <v>13937810.690000001</v>
      </c>
      <c r="F89" s="11"/>
      <c r="G89" s="27">
        <v>400332.03577178903</v>
      </c>
      <c r="H89" s="27">
        <v>739328.85000000009</v>
      </c>
      <c r="I89" s="27">
        <v>40347.730000000003</v>
      </c>
      <c r="J89" s="27">
        <v>24184.1</v>
      </c>
      <c r="K89" s="27">
        <v>1712806.83</v>
      </c>
      <c r="L89" s="27">
        <v>220871.75</v>
      </c>
      <c r="M89" s="27">
        <v>430048.77999999997</v>
      </c>
      <c r="N89" s="27">
        <v>1839159.8500000006</v>
      </c>
      <c r="O89" s="27">
        <v>0</v>
      </c>
      <c r="P89" s="27">
        <v>0</v>
      </c>
      <c r="Q89" s="27">
        <f t="shared" si="1"/>
        <v>19344890.615771793</v>
      </c>
    </row>
    <row r="90" spans="1:17" ht="15.75" x14ac:dyDescent="0.25">
      <c r="A90" s="10"/>
      <c r="B90" s="10"/>
      <c r="C90" s="25"/>
      <c r="D90" s="26" t="s">
        <v>85</v>
      </c>
      <c r="E90" s="11">
        <v>13446744.859999999</v>
      </c>
      <c r="F90" s="11"/>
      <c r="G90" s="27">
        <v>160901.635563844</v>
      </c>
      <c r="H90" s="27">
        <v>1059196.51</v>
      </c>
      <c r="I90" s="27">
        <v>198017.29</v>
      </c>
      <c r="J90" s="27">
        <v>61705.03</v>
      </c>
      <c r="K90" s="27">
        <v>2514594.12</v>
      </c>
      <c r="L90" s="27">
        <v>1580210.4700000002</v>
      </c>
      <c r="M90" s="27">
        <v>414897.02999999985</v>
      </c>
      <c r="N90" s="27">
        <v>1774361.4099999995</v>
      </c>
      <c r="O90" s="27">
        <v>0</v>
      </c>
      <c r="P90" s="27">
        <v>0</v>
      </c>
      <c r="Q90" s="27">
        <f t="shared" si="1"/>
        <v>21210628.355563842</v>
      </c>
    </row>
    <row r="91" spans="1:17" ht="15.75" x14ac:dyDescent="0.25">
      <c r="A91" s="10"/>
      <c r="B91" s="10"/>
      <c r="C91" s="25"/>
      <c r="D91" s="26" t="s">
        <v>86</v>
      </c>
      <c r="E91" s="11">
        <v>17301259.129999999</v>
      </c>
      <c r="F91" s="11"/>
      <c r="G91" s="27">
        <v>326486.87760675</v>
      </c>
      <c r="H91" s="27">
        <v>479596.99000000005</v>
      </c>
      <c r="I91" s="27">
        <v>166532.34</v>
      </c>
      <c r="J91" s="27">
        <v>72018.84</v>
      </c>
      <c r="K91" s="27">
        <v>998498.75</v>
      </c>
      <c r="L91" s="27">
        <v>446762.32</v>
      </c>
      <c r="M91" s="27">
        <v>533827.41</v>
      </c>
      <c r="N91" s="27">
        <v>2282982.87</v>
      </c>
      <c r="O91" s="27">
        <v>0</v>
      </c>
      <c r="P91" s="27">
        <v>0</v>
      </c>
      <c r="Q91" s="27">
        <f t="shared" si="1"/>
        <v>22607965.527606748</v>
      </c>
    </row>
    <row r="92" spans="1:17" ht="15.75" x14ac:dyDescent="0.25">
      <c r="A92" s="10"/>
      <c r="B92" s="10"/>
      <c r="C92" s="25"/>
      <c r="D92" s="26" t="s">
        <v>87</v>
      </c>
      <c r="E92" s="11">
        <v>106012358.52</v>
      </c>
      <c r="F92" s="11"/>
      <c r="G92" s="27">
        <v>410192.30845701095</v>
      </c>
      <c r="H92" s="27">
        <v>2612492.2800000003</v>
      </c>
      <c r="I92" s="27">
        <v>2258983.65</v>
      </c>
      <c r="J92" s="27">
        <v>499977.98188419681</v>
      </c>
      <c r="K92" s="27">
        <v>6118237.1999999993</v>
      </c>
      <c r="L92" s="27">
        <v>6060256.54</v>
      </c>
      <c r="M92" s="27">
        <v>3270993.95</v>
      </c>
      <c r="N92" s="27">
        <v>13988831.849999996</v>
      </c>
      <c r="O92" s="27">
        <v>0</v>
      </c>
      <c r="P92" s="27">
        <v>0</v>
      </c>
      <c r="Q92" s="27">
        <f t="shared" si="1"/>
        <v>141232324.28034124</v>
      </c>
    </row>
    <row r="93" spans="1:17" ht="15.75" x14ac:dyDescent="0.25">
      <c r="A93" s="10"/>
      <c r="B93" s="10"/>
      <c r="C93" s="25"/>
      <c r="D93" s="26" t="s">
        <v>88</v>
      </c>
      <c r="E93" s="11">
        <v>3707076.9299999997</v>
      </c>
      <c r="F93" s="11"/>
      <c r="G93" s="27">
        <v>352019.75150677306</v>
      </c>
      <c r="H93" s="27">
        <v>103079.96</v>
      </c>
      <c r="I93" s="27">
        <v>52442.26</v>
      </c>
      <c r="J93" s="27">
        <v>24006.28</v>
      </c>
      <c r="K93" s="27">
        <v>213944.65</v>
      </c>
      <c r="L93" s="27">
        <v>140688.74</v>
      </c>
      <c r="M93" s="27">
        <v>114381.15</v>
      </c>
      <c r="N93" s="27">
        <v>489166.24000000005</v>
      </c>
      <c r="O93" s="27">
        <v>0</v>
      </c>
      <c r="P93" s="27">
        <v>1767080</v>
      </c>
      <c r="Q93" s="27">
        <f t="shared" si="1"/>
        <v>6963885.9615067737</v>
      </c>
    </row>
    <row r="94" spans="1:17" ht="15.75" x14ac:dyDescent="0.25">
      <c r="A94" s="10"/>
      <c r="B94" s="10"/>
      <c r="C94" s="25"/>
      <c r="D94" s="26" t="s">
        <v>89</v>
      </c>
      <c r="E94" s="11">
        <v>5471330.75</v>
      </c>
      <c r="F94" s="11"/>
      <c r="G94" s="27">
        <v>15923.199999999999</v>
      </c>
      <c r="H94" s="27">
        <v>171852.72</v>
      </c>
      <c r="I94" s="27">
        <v>11213.14</v>
      </c>
      <c r="J94" s="27">
        <v>7468.62</v>
      </c>
      <c r="K94" s="27">
        <v>315764.13</v>
      </c>
      <c r="L94" s="27">
        <v>30081.91</v>
      </c>
      <c r="M94" s="27">
        <v>168816.92000000004</v>
      </c>
      <c r="N94" s="27">
        <v>721967.83000000007</v>
      </c>
      <c r="O94" s="27">
        <v>0</v>
      </c>
      <c r="P94" s="27">
        <v>0</v>
      </c>
      <c r="Q94" s="27">
        <f t="shared" si="1"/>
        <v>6914419.2199999997</v>
      </c>
    </row>
    <row r="95" spans="1:17" ht="15.75" x14ac:dyDescent="0.25">
      <c r="A95" s="10"/>
      <c r="B95" s="10"/>
      <c r="C95" s="25"/>
      <c r="D95" s="26" t="s">
        <v>90</v>
      </c>
      <c r="E95" s="11">
        <v>51767500.93</v>
      </c>
      <c r="F95" s="11"/>
      <c r="G95" s="27">
        <v>307198.68082913902</v>
      </c>
      <c r="H95" s="27">
        <v>1291525.5699999998</v>
      </c>
      <c r="I95" s="27">
        <v>1830827.56</v>
      </c>
      <c r="J95" s="27">
        <v>308481.14428886713</v>
      </c>
      <c r="K95" s="27">
        <v>2987631.39</v>
      </c>
      <c r="L95" s="27">
        <v>4911626.83</v>
      </c>
      <c r="M95" s="27">
        <v>1597277.6899999997</v>
      </c>
      <c r="N95" s="27">
        <v>6830966.3200000012</v>
      </c>
      <c r="O95" s="27">
        <v>0</v>
      </c>
      <c r="P95" s="27">
        <v>0</v>
      </c>
      <c r="Q95" s="27">
        <f t="shared" si="1"/>
        <v>71833036.115118012</v>
      </c>
    </row>
    <row r="96" spans="1:17" ht="15.75" x14ac:dyDescent="0.25">
      <c r="A96" s="10"/>
      <c r="B96" s="10"/>
      <c r="C96" s="25"/>
      <c r="D96" s="26" t="s">
        <v>91</v>
      </c>
      <c r="E96" s="11">
        <v>37151831.339999996</v>
      </c>
      <c r="F96" s="11"/>
      <c r="G96" s="27">
        <v>636328.71</v>
      </c>
      <c r="H96" s="27">
        <v>909996.12000000011</v>
      </c>
      <c r="I96" s="27">
        <v>827863.11</v>
      </c>
      <c r="J96" s="27">
        <v>414733.9482234554</v>
      </c>
      <c r="K96" s="27">
        <v>2144124.71</v>
      </c>
      <c r="L96" s="27">
        <v>2220938.08</v>
      </c>
      <c r="M96" s="27">
        <v>1146313.5999999999</v>
      </c>
      <c r="N96" s="27">
        <v>4902359.7000000011</v>
      </c>
      <c r="O96" s="27">
        <v>0</v>
      </c>
      <c r="P96" s="27">
        <v>0</v>
      </c>
      <c r="Q96" s="27">
        <f t="shared" si="1"/>
        <v>50354489.318223454</v>
      </c>
    </row>
    <row r="97" spans="1:17" ht="15.75" x14ac:dyDescent="0.25">
      <c r="A97" s="10"/>
      <c r="B97" s="10"/>
      <c r="C97" s="25"/>
      <c r="D97" s="26" t="s">
        <v>92</v>
      </c>
      <c r="E97" s="11">
        <v>6535404.5999999996</v>
      </c>
      <c r="F97" s="11"/>
      <c r="G97" s="27">
        <v>311320.73435464996</v>
      </c>
      <c r="H97" s="27">
        <v>180966.25</v>
      </c>
      <c r="I97" s="27">
        <v>40592.559999999998</v>
      </c>
      <c r="J97" s="27">
        <v>19382.849999999999</v>
      </c>
      <c r="K97" s="27">
        <v>377174.48000000004</v>
      </c>
      <c r="L97" s="27">
        <v>108899.13</v>
      </c>
      <c r="M97" s="27">
        <v>201648.75</v>
      </c>
      <c r="N97" s="27">
        <v>862377.39999999956</v>
      </c>
      <c r="O97" s="27">
        <v>0</v>
      </c>
      <c r="P97" s="27">
        <v>0</v>
      </c>
      <c r="Q97" s="27">
        <f t="shared" si="1"/>
        <v>8637766.7543546483</v>
      </c>
    </row>
    <row r="98" spans="1:17" ht="15.75" x14ac:dyDescent="0.25">
      <c r="A98" s="10"/>
      <c r="B98" s="10"/>
      <c r="C98" s="25"/>
      <c r="D98" s="26" t="s">
        <v>93</v>
      </c>
      <c r="E98" s="11">
        <v>24335365.859999999</v>
      </c>
      <c r="F98" s="11"/>
      <c r="G98" s="27">
        <v>711482.43109801703</v>
      </c>
      <c r="H98" s="27">
        <v>463852.16000000003</v>
      </c>
      <c r="I98" s="27">
        <v>227494.64</v>
      </c>
      <c r="J98" s="27">
        <v>105805.45</v>
      </c>
      <c r="K98" s="27">
        <v>2990554.3600000003</v>
      </c>
      <c r="L98" s="27">
        <v>1245352.06</v>
      </c>
      <c r="M98" s="27">
        <v>750863.64</v>
      </c>
      <c r="N98" s="27">
        <v>3211166.4899999993</v>
      </c>
      <c r="O98" s="27">
        <v>0</v>
      </c>
      <c r="P98" s="27">
        <v>0</v>
      </c>
      <c r="Q98" s="27">
        <f t="shared" si="1"/>
        <v>34041937.091098018</v>
      </c>
    </row>
    <row r="99" spans="1:17" ht="15.75" x14ac:dyDescent="0.25">
      <c r="A99" s="10"/>
      <c r="B99" s="10"/>
      <c r="C99" s="25"/>
      <c r="D99" s="26" t="s">
        <v>94</v>
      </c>
      <c r="E99" s="11">
        <v>11445181.719999999</v>
      </c>
      <c r="F99" s="11"/>
      <c r="G99" s="27">
        <v>1078775.562472912</v>
      </c>
      <c r="H99" s="27">
        <v>317071.68</v>
      </c>
      <c r="I99" s="27">
        <v>105031.42</v>
      </c>
      <c r="J99" s="27">
        <v>54236.41</v>
      </c>
      <c r="K99" s="27">
        <v>660529.94000000006</v>
      </c>
      <c r="L99" s="27">
        <v>281771.57999999996</v>
      </c>
      <c r="M99" s="27">
        <v>353139.13000000006</v>
      </c>
      <c r="N99" s="27">
        <v>1510245.6699999997</v>
      </c>
      <c r="O99" s="27">
        <v>0</v>
      </c>
      <c r="P99" s="27">
        <v>0</v>
      </c>
      <c r="Q99" s="27">
        <f t="shared" si="1"/>
        <v>15805983.11247291</v>
      </c>
    </row>
    <row r="100" spans="1:17" ht="15.75" x14ac:dyDescent="0.25">
      <c r="A100" s="10"/>
      <c r="B100" s="10"/>
      <c r="C100" s="25"/>
      <c r="D100" s="26" t="s">
        <v>95</v>
      </c>
      <c r="E100" s="11">
        <v>31492532.720000003</v>
      </c>
      <c r="F100" s="11"/>
      <c r="G100" s="27">
        <v>1094405.933509964</v>
      </c>
      <c r="H100" s="27">
        <v>768401.96</v>
      </c>
      <c r="I100" s="27">
        <v>244240.91</v>
      </c>
      <c r="J100" s="27">
        <v>127144.37</v>
      </c>
      <c r="K100" s="27">
        <v>1817512.49</v>
      </c>
      <c r="L100" s="27">
        <v>655233.89</v>
      </c>
      <c r="M100" s="27">
        <v>971696.86</v>
      </c>
      <c r="N100" s="27">
        <v>4155588.5699999989</v>
      </c>
      <c r="O100" s="27">
        <v>0</v>
      </c>
      <c r="P100" s="27">
        <v>15011780</v>
      </c>
      <c r="Q100" s="27">
        <f t="shared" si="1"/>
        <v>56338537.703509964</v>
      </c>
    </row>
    <row r="101" spans="1:17" ht="15.75" x14ac:dyDescent="0.25">
      <c r="A101" s="10"/>
      <c r="B101" s="10"/>
      <c r="C101" s="25"/>
      <c r="D101" s="26" t="s">
        <v>96</v>
      </c>
      <c r="E101" s="11">
        <v>21875337.530000001</v>
      </c>
      <c r="F101" s="11"/>
      <c r="G101" s="27">
        <v>774916.97627530096</v>
      </c>
      <c r="H101" s="27">
        <v>605418.94999999995</v>
      </c>
      <c r="I101" s="27">
        <v>90537.58</v>
      </c>
      <c r="J101" s="27">
        <v>34320.089999999997</v>
      </c>
      <c r="K101" s="27">
        <v>1262480.21</v>
      </c>
      <c r="L101" s="27">
        <v>242888.41999999998</v>
      </c>
      <c r="M101" s="27">
        <v>674959.88000000012</v>
      </c>
      <c r="N101" s="27">
        <v>2886554.1599999997</v>
      </c>
      <c r="O101" s="27">
        <v>0</v>
      </c>
      <c r="P101" s="27">
        <v>0</v>
      </c>
      <c r="Q101" s="27">
        <f t="shared" si="1"/>
        <v>28447413.796275303</v>
      </c>
    </row>
    <row r="102" spans="1:17" ht="15.75" x14ac:dyDescent="0.25">
      <c r="A102" s="10"/>
      <c r="B102" s="10"/>
      <c r="C102" s="25"/>
      <c r="D102" s="26" t="s">
        <v>97</v>
      </c>
      <c r="E102" s="11">
        <v>20628876.220000006</v>
      </c>
      <c r="F102" s="11"/>
      <c r="G102" s="27">
        <v>830914.66274421499</v>
      </c>
      <c r="H102" s="27">
        <v>570535.8600000001</v>
      </c>
      <c r="I102" s="27">
        <v>101652.79</v>
      </c>
      <c r="J102" s="27">
        <v>45345.19</v>
      </c>
      <c r="K102" s="27">
        <v>1190543.82</v>
      </c>
      <c r="L102" s="27">
        <v>272707.61</v>
      </c>
      <c r="M102" s="27">
        <v>636500.52</v>
      </c>
      <c r="N102" s="27">
        <v>2722077.5500000012</v>
      </c>
      <c r="O102" s="27">
        <v>0</v>
      </c>
      <c r="P102" s="27">
        <v>0</v>
      </c>
      <c r="Q102" s="27">
        <f t="shared" si="1"/>
        <v>26999154.222744223</v>
      </c>
    </row>
    <row r="103" spans="1:17" ht="15.75" x14ac:dyDescent="0.25">
      <c r="A103" s="10"/>
      <c r="B103" s="10"/>
      <c r="C103" s="25"/>
      <c r="D103" s="26" t="s">
        <v>98</v>
      </c>
      <c r="E103" s="11">
        <v>3897688</v>
      </c>
      <c r="F103" s="11"/>
      <c r="G103" s="27">
        <v>148265.57003123002</v>
      </c>
      <c r="H103" s="27">
        <v>107694.87000000001</v>
      </c>
      <c r="I103" s="27">
        <v>12143.49</v>
      </c>
      <c r="J103" s="27">
        <v>6757.32</v>
      </c>
      <c r="K103" s="27">
        <v>224945.29</v>
      </c>
      <c r="L103" s="27">
        <v>32577.79</v>
      </c>
      <c r="M103" s="27">
        <v>120262.43000000001</v>
      </c>
      <c r="N103" s="27">
        <v>514318.34999999986</v>
      </c>
      <c r="O103" s="27">
        <v>0</v>
      </c>
      <c r="P103" s="27">
        <v>0</v>
      </c>
      <c r="Q103" s="27">
        <f t="shared" si="1"/>
        <v>5064653.1100312294</v>
      </c>
    </row>
    <row r="104" spans="1:17" ht="15.75" x14ac:dyDescent="0.25">
      <c r="A104" s="10"/>
      <c r="B104" s="10"/>
      <c r="C104" s="25"/>
      <c r="D104" s="26" t="s">
        <v>99</v>
      </c>
      <c r="E104" s="11">
        <v>13257602.289999999</v>
      </c>
      <c r="F104" s="11"/>
      <c r="G104" s="27">
        <v>997648.16820834891</v>
      </c>
      <c r="H104" s="27">
        <v>325469.01</v>
      </c>
      <c r="I104" s="27">
        <v>235133.29</v>
      </c>
      <c r="J104" s="27">
        <v>118964.45</v>
      </c>
      <c r="K104" s="27">
        <v>765129.25</v>
      </c>
      <c r="L104" s="27">
        <v>630800.53999999992</v>
      </c>
      <c r="M104" s="27">
        <v>409061.07999999996</v>
      </c>
      <c r="N104" s="27">
        <v>1749403.1199999996</v>
      </c>
      <c r="O104" s="27">
        <v>0</v>
      </c>
      <c r="P104" s="27">
        <v>0</v>
      </c>
      <c r="Q104" s="27">
        <f t="shared" si="1"/>
        <v>18489211.198208347</v>
      </c>
    </row>
    <row r="105" spans="1:17" ht="15.75" x14ac:dyDescent="0.25">
      <c r="A105" s="10"/>
      <c r="B105" s="10"/>
      <c r="C105" s="25"/>
      <c r="D105" s="26" t="s">
        <v>100</v>
      </c>
      <c r="E105" s="11">
        <v>4655726.82</v>
      </c>
      <c r="F105" s="11"/>
      <c r="G105" s="27">
        <v>368047.05895796203</v>
      </c>
      <c r="H105" s="27">
        <v>128587.62000000001</v>
      </c>
      <c r="I105" s="27">
        <v>5826.91</v>
      </c>
      <c r="J105" s="27">
        <v>4089.96</v>
      </c>
      <c r="K105" s="27">
        <v>268693.59000000003</v>
      </c>
      <c r="L105" s="27">
        <v>15632.08</v>
      </c>
      <c r="M105" s="27">
        <v>143651.6</v>
      </c>
      <c r="N105" s="27">
        <v>614345.13000000024</v>
      </c>
      <c r="O105" s="27">
        <v>0</v>
      </c>
      <c r="P105" s="27">
        <v>0</v>
      </c>
      <c r="Q105" s="27">
        <f t="shared" si="1"/>
        <v>6204600.7689579623</v>
      </c>
    </row>
    <row r="106" spans="1:17" ht="15.75" x14ac:dyDescent="0.25">
      <c r="A106" s="10"/>
      <c r="B106" s="10"/>
      <c r="C106" s="25"/>
      <c r="D106" s="26" t="s">
        <v>101</v>
      </c>
      <c r="E106" s="11">
        <v>60516519.920000017</v>
      </c>
      <c r="F106" s="11"/>
      <c r="G106" s="27">
        <v>430727.26857531408</v>
      </c>
      <c r="H106" s="27">
        <v>1493037.02</v>
      </c>
      <c r="I106" s="27">
        <v>1194126.55</v>
      </c>
      <c r="J106" s="27">
        <v>202183.85339738723</v>
      </c>
      <c r="K106" s="27">
        <v>3492559.06</v>
      </c>
      <c r="L106" s="27">
        <v>3203526.1700000004</v>
      </c>
      <c r="M106" s="27">
        <v>1867227.2599999995</v>
      </c>
      <c r="N106" s="27">
        <v>7985440.6900000004</v>
      </c>
      <c r="O106" s="27">
        <v>0</v>
      </c>
      <c r="P106" s="27">
        <v>0</v>
      </c>
      <c r="Q106" s="27">
        <f t="shared" si="1"/>
        <v>80385347.791972712</v>
      </c>
    </row>
    <row r="107" spans="1:17" ht="15.75" x14ac:dyDescent="0.25">
      <c r="A107" s="10"/>
      <c r="B107" s="10"/>
      <c r="C107" s="25"/>
      <c r="D107" s="26" t="s">
        <v>102</v>
      </c>
      <c r="E107" s="11">
        <v>9869483.0799999982</v>
      </c>
      <c r="F107" s="11"/>
      <c r="G107" s="27">
        <v>96867.389999999985</v>
      </c>
      <c r="H107" s="27">
        <v>444272.93000000005</v>
      </c>
      <c r="I107" s="27">
        <v>51462.95</v>
      </c>
      <c r="J107" s="27">
        <v>29341.01</v>
      </c>
      <c r="K107" s="27">
        <v>1845632.12</v>
      </c>
      <c r="L107" s="27">
        <v>410682.79000000004</v>
      </c>
      <c r="M107" s="27">
        <v>304521.19</v>
      </c>
      <c r="N107" s="27">
        <v>1302324.8699999996</v>
      </c>
      <c r="O107" s="27">
        <v>0</v>
      </c>
      <c r="P107" s="27">
        <v>0</v>
      </c>
      <c r="Q107" s="27">
        <f t="shared" si="1"/>
        <v>14354588.329999994</v>
      </c>
    </row>
    <row r="108" spans="1:17" ht="15.75" x14ac:dyDescent="0.25">
      <c r="A108" s="10"/>
      <c r="B108" s="10"/>
      <c r="C108" s="25"/>
      <c r="D108" s="26" t="s">
        <v>103</v>
      </c>
      <c r="E108" s="11">
        <v>12585030.079999998</v>
      </c>
      <c r="F108" s="11"/>
      <c r="G108" s="27">
        <v>47824.003519935999</v>
      </c>
      <c r="H108" s="27">
        <v>355674.92</v>
      </c>
      <c r="I108" s="27">
        <v>364647.57</v>
      </c>
      <c r="J108" s="27">
        <v>102541.23202181661</v>
      </c>
      <c r="K108" s="27">
        <v>726313.43</v>
      </c>
      <c r="L108" s="27">
        <v>978253.14</v>
      </c>
      <c r="M108" s="27">
        <v>388308.96</v>
      </c>
      <c r="N108" s="27">
        <v>1660654.1700000002</v>
      </c>
      <c r="O108" s="27">
        <v>0</v>
      </c>
      <c r="P108" s="27">
        <v>5999000</v>
      </c>
      <c r="Q108" s="27">
        <f t="shared" si="1"/>
        <v>23208247.505541753</v>
      </c>
    </row>
    <row r="109" spans="1:17" ht="15.75" x14ac:dyDescent="0.25">
      <c r="A109" s="10"/>
      <c r="B109" s="10"/>
      <c r="C109" s="25"/>
      <c r="D109" s="26" t="s">
        <v>104</v>
      </c>
      <c r="E109" s="11">
        <v>14961060.27</v>
      </c>
      <c r="F109" s="11"/>
      <c r="G109" s="27">
        <v>501995.70287412102</v>
      </c>
      <c r="H109" s="27">
        <v>1165302.26</v>
      </c>
      <c r="I109" s="27">
        <v>20271.8</v>
      </c>
      <c r="J109" s="27">
        <v>17960.25</v>
      </c>
      <c r="K109" s="27">
        <v>2797777.0500000003</v>
      </c>
      <c r="L109" s="27">
        <v>161772.28999999998</v>
      </c>
      <c r="M109" s="27">
        <v>461620.97</v>
      </c>
      <c r="N109" s="27">
        <v>1974182.4999999995</v>
      </c>
      <c r="O109" s="27">
        <v>0</v>
      </c>
      <c r="P109" s="27">
        <v>0</v>
      </c>
      <c r="Q109" s="27">
        <f t="shared" si="1"/>
        <v>22061943.092874117</v>
      </c>
    </row>
    <row r="110" spans="1:17" ht="15.75" x14ac:dyDescent="0.25">
      <c r="A110" s="10"/>
      <c r="B110" s="10"/>
      <c r="C110" s="25"/>
      <c r="D110" s="26" t="s">
        <v>105</v>
      </c>
      <c r="E110" s="11">
        <v>5579705.9499999993</v>
      </c>
      <c r="F110" s="11"/>
      <c r="G110" s="27">
        <v>287180.60172073799</v>
      </c>
      <c r="H110" s="27">
        <v>435579.11</v>
      </c>
      <c r="I110" s="27">
        <v>20565.59</v>
      </c>
      <c r="J110" s="27">
        <v>11202.93</v>
      </c>
      <c r="K110" s="27">
        <v>1043426.9400000001</v>
      </c>
      <c r="L110" s="27">
        <v>164116.81</v>
      </c>
      <c r="M110" s="27">
        <v>172160.82</v>
      </c>
      <c r="N110" s="27">
        <v>736268.41000000027</v>
      </c>
      <c r="O110" s="27">
        <v>0</v>
      </c>
      <c r="P110" s="27">
        <v>0</v>
      </c>
      <c r="Q110" s="27">
        <f t="shared" si="1"/>
        <v>8450207.1617207378</v>
      </c>
    </row>
    <row r="111" spans="1:17" ht="15.75" x14ac:dyDescent="0.25">
      <c r="A111" s="10"/>
      <c r="B111" s="10"/>
      <c r="C111" s="25"/>
      <c r="D111" s="26" t="s">
        <v>106</v>
      </c>
      <c r="E111" s="11">
        <v>66074492.200000003</v>
      </c>
      <c r="F111" s="11"/>
      <c r="G111" s="27">
        <v>692229.28521848598</v>
      </c>
      <c r="H111" s="27">
        <v>1638068.18</v>
      </c>
      <c r="I111" s="27">
        <v>2099747.19</v>
      </c>
      <c r="J111" s="27">
        <v>1065389.7694662176</v>
      </c>
      <c r="K111" s="27">
        <v>3813323.48</v>
      </c>
      <c r="L111" s="27">
        <v>5633067.1899999995</v>
      </c>
      <c r="M111" s="27">
        <v>2038717.58</v>
      </c>
      <c r="N111" s="27">
        <v>8718841.5299999993</v>
      </c>
      <c r="O111" s="27">
        <v>0</v>
      </c>
      <c r="P111" s="27">
        <v>0</v>
      </c>
      <c r="Q111" s="27">
        <f t="shared" si="1"/>
        <v>91773876.404684708</v>
      </c>
    </row>
    <row r="112" spans="1:17" ht="15.75" x14ac:dyDescent="0.25">
      <c r="A112" s="10"/>
      <c r="B112" s="10"/>
      <c r="C112" s="25"/>
      <c r="D112" s="26" t="s">
        <v>107</v>
      </c>
      <c r="E112" s="11">
        <v>7222661.8100000005</v>
      </c>
      <c r="F112" s="11"/>
      <c r="G112" s="27">
        <v>247832.27492350002</v>
      </c>
      <c r="H112" s="27">
        <v>176849.85</v>
      </c>
      <c r="I112" s="27">
        <v>80254.78</v>
      </c>
      <c r="J112" s="27">
        <v>37520.92</v>
      </c>
      <c r="K112" s="27">
        <v>416837.8</v>
      </c>
      <c r="L112" s="27">
        <v>215302.38999999998</v>
      </c>
      <c r="M112" s="27">
        <v>222853.93</v>
      </c>
      <c r="N112" s="27">
        <v>953064.22000000009</v>
      </c>
      <c r="O112" s="27">
        <v>0</v>
      </c>
      <c r="P112" s="27">
        <v>0</v>
      </c>
      <c r="Q112" s="27">
        <f t="shared" si="1"/>
        <v>9573177.9749235008</v>
      </c>
    </row>
    <row r="113" spans="1:17" ht="15.75" x14ac:dyDescent="0.25">
      <c r="A113" s="10"/>
      <c r="B113" s="10"/>
      <c r="C113" s="25"/>
      <c r="D113" s="26" t="s">
        <v>108</v>
      </c>
      <c r="E113" s="11">
        <v>8848289.3800000008</v>
      </c>
      <c r="F113" s="11"/>
      <c r="G113" s="27">
        <v>426159.92873343604</v>
      </c>
      <c r="H113" s="27">
        <v>689931.9</v>
      </c>
      <c r="I113" s="27">
        <v>27959.41</v>
      </c>
      <c r="J113" s="27">
        <v>17248.96</v>
      </c>
      <c r="K113" s="27">
        <v>1654664.88</v>
      </c>
      <c r="L113" s="27">
        <v>223120.69999999995</v>
      </c>
      <c r="M113" s="27">
        <v>273012.42</v>
      </c>
      <c r="N113" s="27">
        <v>1167573.54</v>
      </c>
      <c r="O113" s="27">
        <v>0</v>
      </c>
      <c r="P113" s="27">
        <v>0</v>
      </c>
      <c r="Q113" s="27">
        <f t="shared" si="1"/>
        <v>13327961.11873344</v>
      </c>
    </row>
    <row r="114" spans="1:17" ht="15.75" x14ac:dyDescent="0.25">
      <c r="A114" s="10"/>
      <c r="B114" s="10"/>
      <c r="C114" s="25"/>
      <c r="D114" s="26" t="s">
        <v>109</v>
      </c>
      <c r="E114" s="11">
        <v>11944764.830000002</v>
      </c>
      <c r="F114" s="11"/>
      <c r="G114" s="27">
        <v>579012.22641517897</v>
      </c>
      <c r="H114" s="27">
        <v>330245.23</v>
      </c>
      <c r="I114" s="27">
        <v>33982.19</v>
      </c>
      <c r="J114" s="27">
        <v>19560.669999999998</v>
      </c>
      <c r="K114" s="27">
        <v>689362.12999999989</v>
      </c>
      <c r="L114" s="27">
        <v>91165.25</v>
      </c>
      <c r="M114" s="27">
        <v>368553.6700000001</v>
      </c>
      <c r="N114" s="27">
        <v>1576168.0300000007</v>
      </c>
      <c r="O114" s="27">
        <v>0</v>
      </c>
      <c r="P114" s="27">
        <v>0</v>
      </c>
      <c r="Q114" s="27">
        <f t="shared" si="1"/>
        <v>15632814.226415182</v>
      </c>
    </row>
    <row r="115" spans="1:17" ht="15.75" x14ac:dyDescent="0.25">
      <c r="A115" s="10"/>
      <c r="B115" s="10"/>
      <c r="C115" s="25"/>
      <c r="D115" s="26" t="s">
        <v>110</v>
      </c>
      <c r="E115" s="11">
        <v>8402159.6100000013</v>
      </c>
      <c r="F115" s="11"/>
      <c r="G115" s="27">
        <v>541778.33057594392</v>
      </c>
      <c r="H115" s="27">
        <v>232458.72999999998</v>
      </c>
      <c r="I115" s="27">
        <v>47888.45</v>
      </c>
      <c r="J115" s="27">
        <v>26673.64</v>
      </c>
      <c r="K115" s="27">
        <v>484909.55</v>
      </c>
      <c r="L115" s="27">
        <v>128472.07</v>
      </c>
      <c r="M115" s="27">
        <v>259247.16</v>
      </c>
      <c r="N115" s="27">
        <v>1108704.6599999999</v>
      </c>
      <c r="O115" s="27">
        <v>0</v>
      </c>
      <c r="P115" s="27">
        <v>4005120</v>
      </c>
      <c r="Q115" s="27">
        <f t="shared" si="1"/>
        <v>15237412.200575948</v>
      </c>
    </row>
    <row r="116" spans="1:17" ht="15.75" x14ac:dyDescent="0.25">
      <c r="A116" s="10"/>
      <c r="B116" s="10"/>
      <c r="C116" s="25"/>
      <c r="D116" s="26" t="s">
        <v>111</v>
      </c>
      <c r="E116" s="11">
        <v>6392372.8699999992</v>
      </c>
      <c r="F116" s="11"/>
      <c r="G116" s="27">
        <v>295935.63946237997</v>
      </c>
      <c r="H116" s="27">
        <v>176788.75999999998</v>
      </c>
      <c r="I116" s="27">
        <v>28987.69</v>
      </c>
      <c r="J116" s="27">
        <v>14225.94</v>
      </c>
      <c r="K116" s="27">
        <v>368919.77</v>
      </c>
      <c r="L116" s="27">
        <v>77766.33</v>
      </c>
      <c r="M116" s="27">
        <v>197235.52999999994</v>
      </c>
      <c r="N116" s="27">
        <v>843503.64999999956</v>
      </c>
      <c r="O116" s="27">
        <v>0</v>
      </c>
      <c r="P116" s="27">
        <v>0</v>
      </c>
      <c r="Q116" s="27">
        <f t="shared" si="1"/>
        <v>8395736.1794623788</v>
      </c>
    </row>
    <row r="117" spans="1:17" ht="15.75" x14ac:dyDescent="0.25">
      <c r="A117" s="10"/>
      <c r="B117" s="10"/>
      <c r="C117" s="25"/>
      <c r="D117" s="26" t="s">
        <v>112</v>
      </c>
      <c r="E117" s="11">
        <v>16140264.379999999</v>
      </c>
      <c r="F117" s="11"/>
      <c r="G117" s="27">
        <v>257367.33403446199</v>
      </c>
      <c r="H117" s="27">
        <v>445565.49</v>
      </c>
      <c r="I117" s="27">
        <v>30015.97</v>
      </c>
      <c r="J117" s="27">
        <v>23650.63</v>
      </c>
      <c r="K117" s="27">
        <v>931494.85</v>
      </c>
      <c r="L117" s="27">
        <v>80524.930000000008</v>
      </c>
      <c r="M117" s="27">
        <v>498005.1</v>
      </c>
      <c r="N117" s="27">
        <v>2129784.1000000006</v>
      </c>
      <c r="O117" s="27">
        <v>0</v>
      </c>
      <c r="P117" s="27">
        <v>0</v>
      </c>
      <c r="Q117" s="27">
        <f t="shared" si="1"/>
        <v>20536672.784034461</v>
      </c>
    </row>
    <row r="118" spans="1:17" ht="15.75" x14ac:dyDescent="0.25">
      <c r="A118" s="10"/>
      <c r="B118" s="10"/>
      <c r="C118" s="25"/>
      <c r="D118" s="26" t="s">
        <v>113</v>
      </c>
      <c r="E118" s="11">
        <v>8827436.6999999993</v>
      </c>
      <c r="F118" s="11"/>
      <c r="G118" s="27">
        <v>428574.43671369593</v>
      </c>
      <c r="H118" s="27">
        <v>468804.5</v>
      </c>
      <c r="I118" s="27">
        <v>82849.960000000006</v>
      </c>
      <c r="J118" s="27">
        <v>36453.980000000003</v>
      </c>
      <c r="K118" s="27">
        <v>1084796.9100000001</v>
      </c>
      <c r="L118" s="27">
        <v>453537.6</v>
      </c>
      <c r="M118" s="27">
        <v>272369.02999999997</v>
      </c>
      <c r="N118" s="27">
        <v>1164821.9099999999</v>
      </c>
      <c r="O118" s="27">
        <v>0</v>
      </c>
      <c r="P118" s="27">
        <v>0</v>
      </c>
      <c r="Q118" s="27">
        <f t="shared" si="1"/>
        <v>12819645.026713695</v>
      </c>
    </row>
    <row r="119" spans="1:17" ht="15.75" x14ac:dyDescent="0.25">
      <c r="A119" s="10"/>
      <c r="B119" s="10"/>
      <c r="C119" s="25"/>
      <c r="D119" s="26" t="s">
        <v>114</v>
      </c>
      <c r="E119" s="11">
        <v>5623760.8800000008</v>
      </c>
      <c r="F119" s="11"/>
      <c r="G119" s="27">
        <v>76035.597901736008</v>
      </c>
      <c r="H119" s="27">
        <v>438230.83999999997</v>
      </c>
      <c r="I119" s="27">
        <v>17431.78</v>
      </c>
      <c r="J119" s="27">
        <v>9780.34</v>
      </c>
      <c r="K119" s="27">
        <v>1051665.3899999999</v>
      </c>
      <c r="L119" s="27">
        <v>139108.52999999997</v>
      </c>
      <c r="M119" s="27">
        <v>173520.15000000002</v>
      </c>
      <c r="N119" s="27">
        <v>742081.82999999984</v>
      </c>
      <c r="O119" s="27">
        <v>0</v>
      </c>
      <c r="P119" s="27">
        <v>0</v>
      </c>
      <c r="Q119" s="27">
        <f t="shared" si="1"/>
        <v>8271615.3379017375</v>
      </c>
    </row>
    <row r="120" spans="1:17" ht="15.75" x14ac:dyDescent="0.25">
      <c r="A120" s="10"/>
      <c r="B120" s="10"/>
      <c r="C120" s="25"/>
      <c r="D120" s="26" t="s">
        <v>115</v>
      </c>
      <c r="E120" s="11">
        <v>7149530.5800000001</v>
      </c>
      <c r="F120" s="11"/>
      <c r="G120" s="27">
        <v>484282.79634818609</v>
      </c>
      <c r="H120" s="27">
        <v>198495.38999999998</v>
      </c>
      <c r="I120" s="27">
        <v>82213.41</v>
      </c>
      <c r="J120" s="27">
        <v>37165.279999999999</v>
      </c>
      <c r="K120" s="27">
        <v>412617.22</v>
      </c>
      <c r="L120" s="27">
        <v>220556.87999999998</v>
      </c>
      <c r="M120" s="27">
        <v>220597.49999999997</v>
      </c>
      <c r="N120" s="27">
        <v>943414.28999999992</v>
      </c>
      <c r="O120" s="27">
        <v>0</v>
      </c>
      <c r="P120" s="27">
        <v>0</v>
      </c>
      <c r="Q120" s="27">
        <f t="shared" si="1"/>
        <v>9748873.3463481851</v>
      </c>
    </row>
    <row r="121" spans="1:17" ht="15.75" x14ac:dyDescent="0.25">
      <c r="A121" s="10"/>
      <c r="B121" s="10"/>
      <c r="C121" s="25"/>
      <c r="D121" s="26" t="s">
        <v>116</v>
      </c>
      <c r="E121" s="11">
        <v>12247862.85</v>
      </c>
      <c r="F121" s="11"/>
      <c r="G121" s="27">
        <v>330314.76211893297</v>
      </c>
      <c r="H121" s="27">
        <v>338828.27</v>
      </c>
      <c r="I121" s="27">
        <v>66054.73</v>
      </c>
      <c r="J121" s="27">
        <v>26140.17</v>
      </c>
      <c r="K121" s="27">
        <v>706854.66999999993</v>
      </c>
      <c r="L121" s="27">
        <v>177207.39</v>
      </c>
      <c r="M121" s="27">
        <v>377905.72</v>
      </c>
      <c r="N121" s="27">
        <v>1616163.3599999996</v>
      </c>
      <c r="O121" s="27">
        <v>0</v>
      </c>
      <c r="P121" s="27">
        <v>0</v>
      </c>
      <c r="Q121" s="27">
        <f t="shared" si="1"/>
        <v>15887331.922118934</v>
      </c>
    </row>
    <row r="122" spans="1:17" ht="15.75" x14ac:dyDescent="0.25">
      <c r="A122" s="10"/>
      <c r="B122" s="10"/>
      <c r="C122" s="25"/>
      <c r="D122" s="26" t="s">
        <v>117</v>
      </c>
      <c r="E122" s="11">
        <v>6901648.0700000003</v>
      </c>
      <c r="F122" s="11"/>
      <c r="G122" s="27">
        <v>269072.43662205001</v>
      </c>
      <c r="H122" s="27">
        <v>191073.72</v>
      </c>
      <c r="I122" s="27">
        <v>44509.82</v>
      </c>
      <c r="J122" s="27">
        <v>26317.99</v>
      </c>
      <c r="K122" s="27">
        <v>398311.3</v>
      </c>
      <c r="L122" s="27">
        <v>119408.1</v>
      </c>
      <c r="M122" s="27">
        <v>212949.13000000006</v>
      </c>
      <c r="N122" s="27">
        <v>910704.91000000027</v>
      </c>
      <c r="O122" s="27">
        <v>0</v>
      </c>
      <c r="P122" s="27">
        <v>0</v>
      </c>
      <c r="Q122" s="27">
        <f t="shared" si="1"/>
        <v>9073995.4766220506</v>
      </c>
    </row>
    <row r="123" spans="1:17" ht="15.75" x14ac:dyDescent="0.25">
      <c r="A123" s="10"/>
      <c r="B123" s="10"/>
      <c r="C123" s="25"/>
      <c r="D123" s="26" t="s">
        <v>118</v>
      </c>
      <c r="E123" s="11">
        <v>7486697.7600000007</v>
      </c>
      <c r="F123" s="11"/>
      <c r="G123" s="27">
        <v>454124.09963002091</v>
      </c>
      <c r="H123" s="27">
        <v>206757.17</v>
      </c>
      <c r="I123" s="27">
        <v>18704.89</v>
      </c>
      <c r="J123" s="27">
        <v>9602.51</v>
      </c>
      <c r="K123" s="27">
        <v>432075.98</v>
      </c>
      <c r="L123" s="27">
        <v>50180.31</v>
      </c>
      <c r="M123" s="27">
        <v>231000.75000000006</v>
      </c>
      <c r="N123" s="27">
        <v>987905.09999999963</v>
      </c>
      <c r="O123" s="27">
        <v>0</v>
      </c>
      <c r="P123" s="27">
        <v>0</v>
      </c>
      <c r="Q123" s="27">
        <f t="shared" si="1"/>
        <v>9877048.5696300212</v>
      </c>
    </row>
    <row r="124" spans="1:17" ht="15.75" x14ac:dyDescent="0.25">
      <c r="A124" s="10"/>
      <c r="B124" s="10"/>
      <c r="C124" s="25"/>
      <c r="D124" s="26" t="s">
        <v>119</v>
      </c>
      <c r="E124" s="11">
        <v>23187293.869999997</v>
      </c>
      <c r="F124" s="11"/>
      <c r="G124" s="27">
        <v>282563.44</v>
      </c>
      <c r="H124" s="27">
        <v>572155.21000000008</v>
      </c>
      <c r="I124" s="27">
        <v>563105.56000000006</v>
      </c>
      <c r="J124" s="27">
        <v>218747.04987378145</v>
      </c>
      <c r="K124" s="27">
        <v>1338196.47</v>
      </c>
      <c r="L124" s="27">
        <v>1510663.5099999998</v>
      </c>
      <c r="M124" s="27">
        <v>715440.05999999982</v>
      </c>
      <c r="N124" s="27">
        <v>3059672.9199999995</v>
      </c>
      <c r="O124" s="27">
        <v>0</v>
      </c>
      <c r="P124" s="27">
        <v>0</v>
      </c>
      <c r="Q124" s="27">
        <f t="shared" si="1"/>
        <v>31447838.089873776</v>
      </c>
    </row>
    <row r="125" spans="1:17" ht="15.75" x14ac:dyDescent="0.25">
      <c r="A125" s="10"/>
      <c r="B125" s="10"/>
      <c r="C125" s="25"/>
      <c r="D125" s="26" t="s">
        <v>120</v>
      </c>
      <c r="E125" s="11">
        <v>62031129.030000001</v>
      </c>
      <c r="F125" s="11"/>
      <c r="G125" s="27">
        <v>728012.49</v>
      </c>
      <c r="H125" s="27">
        <v>1718713.66</v>
      </c>
      <c r="I125" s="27">
        <v>782765.69</v>
      </c>
      <c r="J125" s="27">
        <v>692017.24816443317</v>
      </c>
      <c r="K125" s="27">
        <v>3579970.9200000004</v>
      </c>
      <c r="L125" s="27">
        <v>2099953.6399999997</v>
      </c>
      <c r="M125" s="27">
        <v>1913960.2699999998</v>
      </c>
      <c r="N125" s="27">
        <v>8185300.6199999964</v>
      </c>
      <c r="O125" s="27">
        <v>0</v>
      </c>
      <c r="P125" s="27">
        <v>0</v>
      </c>
      <c r="Q125" s="27">
        <f t="shared" si="1"/>
        <v>81731823.568164408</v>
      </c>
    </row>
    <row r="126" spans="1:17" ht="15.75" x14ac:dyDescent="0.25">
      <c r="A126" s="10"/>
      <c r="B126" s="10"/>
      <c r="C126" s="25"/>
      <c r="D126" s="26" t="s">
        <v>121</v>
      </c>
      <c r="E126" s="11">
        <v>46271499.300000004</v>
      </c>
      <c r="F126" s="11"/>
      <c r="G126" s="27">
        <v>317629.61000000004</v>
      </c>
      <c r="H126" s="27">
        <v>1138160.71</v>
      </c>
      <c r="I126" s="27">
        <v>1002376.86</v>
      </c>
      <c r="J126" s="27">
        <v>0</v>
      </c>
      <c r="K126" s="27">
        <v>2670443.4500000002</v>
      </c>
      <c r="L126" s="27">
        <v>2689112.41</v>
      </c>
      <c r="M126" s="27">
        <v>1427699.4699999997</v>
      </c>
      <c r="N126" s="27">
        <v>6105743.0699999994</v>
      </c>
      <c r="O126" s="27">
        <v>0</v>
      </c>
      <c r="P126" s="27">
        <v>0</v>
      </c>
      <c r="Q126" s="27">
        <f t="shared" si="1"/>
        <v>61622664.880000003</v>
      </c>
    </row>
    <row r="127" spans="1:17" ht="15.75" x14ac:dyDescent="0.25">
      <c r="A127" s="10"/>
      <c r="B127" s="10"/>
      <c r="C127" s="25"/>
      <c r="D127" s="26" t="s">
        <v>122</v>
      </c>
      <c r="E127" s="11">
        <v>16917099.960000001</v>
      </c>
      <c r="F127" s="11"/>
      <c r="G127" s="27">
        <v>347377.47054018104</v>
      </c>
      <c r="H127" s="27">
        <v>471832.91</v>
      </c>
      <c r="I127" s="27">
        <v>389766.98</v>
      </c>
      <c r="J127" s="27">
        <v>165910.06</v>
      </c>
      <c r="K127" s="27">
        <v>976327.97</v>
      </c>
      <c r="L127" s="27">
        <v>1045641.8699999999</v>
      </c>
      <c r="M127" s="27">
        <v>521974.27</v>
      </c>
      <c r="N127" s="27">
        <v>2232291.1900000004</v>
      </c>
      <c r="O127" s="27">
        <v>0</v>
      </c>
      <c r="P127" s="27">
        <v>0</v>
      </c>
      <c r="Q127" s="27">
        <f t="shared" si="1"/>
        <v>23068222.680540182</v>
      </c>
    </row>
    <row r="128" spans="1:17" ht="15.75" x14ac:dyDescent="0.25">
      <c r="A128" s="10"/>
      <c r="B128" s="10"/>
      <c r="C128" s="25"/>
      <c r="D128" s="26" t="s">
        <v>123</v>
      </c>
      <c r="E128" s="11">
        <v>19821495.870000001</v>
      </c>
      <c r="F128" s="11"/>
      <c r="G128" s="27">
        <v>427447.97590819997</v>
      </c>
      <c r="H128" s="27">
        <v>1552010.5599999998</v>
      </c>
      <c r="I128" s="27">
        <v>195128.31</v>
      </c>
      <c r="J128" s="27">
        <v>67217.58</v>
      </c>
      <c r="K128" s="27">
        <v>3706697.5999999996</v>
      </c>
      <c r="L128" s="27">
        <v>1557155.96</v>
      </c>
      <c r="M128" s="27">
        <v>611588.93000000005</v>
      </c>
      <c r="N128" s="27">
        <v>2615539.9300000002</v>
      </c>
      <c r="O128" s="27">
        <v>0</v>
      </c>
      <c r="P128" s="27">
        <v>0</v>
      </c>
      <c r="Q128" s="27">
        <f t="shared" si="1"/>
        <v>30554282.7159082</v>
      </c>
    </row>
    <row r="129" spans="1:17" ht="15.75" x14ac:dyDescent="0.25">
      <c r="A129" s="10"/>
      <c r="B129" s="10"/>
      <c r="C129" s="25"/>
      <c r="D129" s="26" t="s">
        <v>124</v>
      </c>
      <c r="E129" s="11">
        <v>10848677.710000001</v>
      </c>
      <c r="F129" s="11"/>
      <c r="G129" s="27">
        <v>195028.17806636298</v>
      </c>
      <c r="H129" s="27">
        <v>584575.55000000005</v>
      </c>
      <c r="I129" s="27">
        <v>207124.91</v>
      </c>
      <c r="J129" s="27">
        <v>67751.05</v>
      </c>
      <c r="K129" s="27">
        <v>1333185.6499999999</v>
      </c>
      <c r="L129" s="27">
        <v>1133843.9900000002</v>
      </c>
      <c r="M129" s="27">
        <v>334734.08000000007</v>
      </c>
      <c r="N129" s="27">
        <v>1431534.3000000005</v>
      </c>
      <c r="O129" s="27">
        <v>0</v>
      </c>
      <c r="P129" s="27">
        <v>5171320</v>
      </c>
      <c r="Q129" s="27">
        <f t="shared" si="1"/>
        <v>21307775.418066368</v>
      </c>
    </row>
    <row r="130" spans="1:17" ht="15.75" x14ac:dyDescent="0.25">
      <c r="A130" s="10"/>
      <c r="B130" s="10"/>
      <c r="C130" s="25"/>
      <c r="D130" s="26" t="s">
        <v>125</v>
      </c>
      <c r="E130" s="11">
        <v>5026082.08</v>
      </c>
      <c r="F130" s="11"/>
      <c r="G130" s="27">
        <v>165208.21326975501</v>
      </c>
      <c r="H130" s="27">
        <v>392354.03</v>
      </c>
      <c r="I130" s="27">
        <v>18949.72</v>
      </c>
      <c r="J130" s="27">
        <v>11558.58</v>
      </c>
      <c r="K130" s="27">
        <v>939897.11</v>
      </c>
      <c r="L130" s="27">
        <v>151221.91999999998</v>
      </c>
      <c r="M130" s="27">
        <v>155078.85999999999</v>
      </c>
      <c r="N130" s="27">
        <v>663215.28000000014</v>
      </c>
      <c r="O130" s="27">
        <v>0</v>
      </c>
      <c r="P130" s="27">
        <v>0</v>
      </c>
      <c r="Q130" s="27">
        <f t="shared" si="1"/>
        <v>7523565.7932697563</v>
      </c>
    </row>
    <row r="131" spans="1:17" ht="15.75" x14ac:dyDescent="0.25">
      <c r="A131" s="10"/>
      <c r="B131" s="10"/>
      <c r="C131" s="25"/>
      <c r="D131" s="26" t="s">
        <v>126</v>
      </c>
      <c r="E131" s="11">
        <v>32352485.310000002</v>
      </c>
      <c r="F131" s="11"/>
      <c r="G131" s="27">
        <v>1485350.5268486841</v>
      </c>
      <c r="H131" s="27">
        <v>1994557.92</v>
      </c>
      <c r="I131" s="27">
        <v>241009.18</v>
      </c>
      <c r="J131" s="27">
        <v>141014.66</v>
      </c>
      <c r="K131" s="27">
        <v>6050041.8300000001</v>
      </c>
      <c r="L131" s="27">
        <v>1923292.7400000002</v>
      </c>
      <c r="M131" s="27">
        <v>998230.56000000017</v>
      </c>
      <c r="N131" s="27">
        <v>4269063.33</v>
      </c>
      <c r="O131" s="27">
        <v>0</v>
      </c>
      <c r="P131" s="27">
        <v>0</v>
      </c>
      <c r="Q131" s="27">
        <f t="shared" si="1"/>
        <v>49455046.056848682</v>
      </c>
    </row>
    <row r="132" spans="1:17" ht="15.75" x14ac:dyDescent="0.25">
      <c r="A132" s="10"/>
      <c r="B132" s="10"/>
      <c r="C132" s="25"/>
      <c r="D132" s="26" t="s">
        <v>127</v>
      </c>
      <c r="E132" s="11">
        <v>10005466</v>
      </c>
      <c r="F132" s="11"/>
      <c r="G132" s="27">
        <v>600484.36200319102</v>
      </c>
      <c r="H132" s="27">
        <v>276322.15000000002</v>
      </c>
      <c r="I132" s="27">
        <v>29820.11</v>
      </c>
      <c r="J132" s="27">
        <v>10491.63</v>
      </c>
      <c r="K132" s="27">
        <v>577440.36</v>
      </c>
      <c r="L132" s="27">
        <v>79999.489999999991</v>
      </c>
      <c r="M132" s="27">
        <v>308716.95000000007</v>
      </c>
      <c r="N132" s="27">
        <v>1320268.53</v>
      </c>
      <c r="O132" s="27">
        <v>0</v>
      </c>
      <c r="P132" s="27">
        <v>0</v>
      </c>
      <c r="Q132" s="27">
        <f t="shared" si="1"/>
        <v>13209009.582003189</v>
      </c>
    </row>
    <row r="133" spans="1:17" ht="15.75" x14ac:dyDescent="0.25">
      <c r="A133" s="10"/>
      <c r="B133" s="10"/>
      <c r="C133" s="25"/>
      <c r="D133" s="26" t="s">
        <v>128</v>
      </c>
      <c r="E133" s="11">
        <v>43128031.940000005</v>
      </c>
      <c r="F133" s="11"/>
      <c r="G133" s="27">
        <v>509365.88</v>
      </c>
      <c r="H133" s="27">
        <v>2176774.21</v>
      </c>
      <c r="I133" s="27">
        <v>1316736.67</v>
      </c>
      <c r="J133" s="27">
        <v>0</v>
      </c>
      <c r="K133" s="27">
        <v>2489026.1199999996</v>
      </c>
      <c r="L133" s="27">
        <v>3532456.73</v>
      </c>
      <c r="M133" s="27">
        <v>1330708.29</v>
      </c>
      <c r="N133" s="27">
        <v>5690947.5099999998</v>
      </c>
      <c r="O133" s="27">
        <v>0</v>
      </c>
      <c r="P133" s="27">
        <v>0</v>
      </c>
      <c r="Q133" s="27">
        <f t="shared" si="1"/>
        <v>60174047.350000001</v>
      </c>
    </row>
    <row r="134" spans="1:17" ht="15.75" x14ac:dyDescent="0.25">
      <c r="A134" s="10"/>
      <c r="B134" s="10"/>
      <c r="C134" s="25"/>
      <c r="D134" s="26" t="s">
        <v>129</v>
      </c>
      <c r="E134" s="11">
        <v>2026821.23</v>
      </c>
      <c r="F134" s="11"/>
      <c r="G134" s="27">
        <v>54721.488126262004</v>
      </c>
      <c r="H134" s="27">
        <v>56019.27</v>
      </c>
      <c r="I134" s="27">
        <v>5631.05</v>
      </c>
      <c r="J134" s="27">
        <v>1956.07</v>
      </c>
      <c r="K134" s="27">
        <v>116972.9</v>
      </c>
      <c r="L134" s="27">
        <v>15106.630000000001</v>
      </c>
      <c r="M134" s="27">
        <v>62537.140000000007</v>
      </c>
      <c r="N134" s="27">
        <v>267448.64999999991</v>
      </c>
      <c r="O134" s="27">
        <v>0</v>
      </c>
      <c r="P134" s="27">
        <v>0</v>
      </c>
      <c r="Q134" s="27">
        <f t="shared" si="1"/>
        <v>2607214.4281262616</v>
      </c>
    </row>
    <row r="135" spans="1:17" ht="15.75" x14ac:dyDescent="0.25">
      <c r="A135" s="10"/>
      <c r="B135" s="10"/>
      <c r="C135" s="25"/>
      <c r="D135" s="26" t="s">
        <v>130</v>
      </c>
      <c r="E135" s="11">
        <v>11335338.050000001</v>
      </c>
      <c r="F135" s="11"/>
      <c r="G135" s="27">
        <v>398311.16511482396</v>
      </c>
      <c r="H135" s="27">
        <v>499691.65</v>
      </c>
      <c r="I135" s="27">
        <v>20369.73</v>
      </c>
      <c r="J135" s="27">
        <v>14403.77</v>
      </c>
      <c r="K135" s="27">
        <v>2119752.75</v>
      </c>
      <c r="L135" s="27">
        <v>162553.79</v>
      </c>
      <c r="M135" s="27">
        <v>349749.94</v>
      </c>
      <c r="N135" s="27">
        <v>1495751.26</v>
      </c>
      <c r="O135" s="27">
        <v>0</v>
      </c>
      <c r="P135" s="27">
        <v>0</v>
      </c>
      <c r="Q135" s="27">
        <f t="shared" si="1"/>
        <v>16395922.105114823</v>
      </c>
    </row>
    <row r="136" spans="1:17" ht="15.75" x14ac:dyDescent="0.25">
      <c r="A136" s="10"/>
      <c r="B136" s="10"/>
      <c r="C136" s="25"/>
      <c r="D136" s="26" t="s">
        <v>131</v>
      </c>
      <c r="E136" s="11">
        <v>21081173.66</v>
      </c>
      <c r="F136" s="11"/>
      <c r="G136" s="27">
        <v>905083.45137188083</v>
      </c>
      <c r="H136" s="27">
        <v>582743.05999999994</v>
      </c>
      <c r="I136" s="27">
        <v>95042.42</v>
      </c>
      <c r="J136" s="27">
        <v>48901.68</v>
      </c>
      <c r="K136" s="27">
        <v>1216647.03</v>
      </c>
      <c r="L136" s="27">
        <v>254973.72999999998</v>
      </c>
      <c r="M136" s="27">
        <v>650456.07999999996</v>
      </c>
      <c r="N136" s="27">
        <v>2781760.3899999992</v>
      </c>
      <c r="O136" s="27">
        <v>0</v>
      </c>
      <c r="P136" s="27">
        <v>10048920</v>
      </c>
      <c r="Q136" s="27">
        <f t="shared" si="1"/>
        <v>37665701.501371883</v>
      </c>
    </row>
    <row r="137" spans="1:17" ht="15.75" x14ac:dyDescent="0.25">
      <c r="A137" s="10"/>
      <c r="B137" s="10"/>
      <c r="C137" s="25"/>
      <c r="D137" s="26" t="s">
        <v>132</v>
      </c>
      <c r="E137" s="11">
        <v>19003542.32</v>
      </c>
      <c r="F137" s="11"/>
      <c r="G137" s="27">
        <v>1038608.7632818989</v>
      </c>
      <c r="H137" s="27">
        <v>463447.66</v>
      </c>
      <c r="I137" s="27">
        <v>143077.76999999999</v>
      </c>
      <c r="J137" s="27">
        <v>65083.69</v>
      </c>
      <c r="K137" s="27">
        <v>1096741.75</v>
      </c>
      <c r="L137" s="27">
        <v>383839.88999999996</v>
      </c>
      <c r="M137" s="27">
        <v>586351.08000000007</v>
      </c>
      <c r="N137" s="27">
        <v>2507607.0700000003</v>
      </c>
      <c r="O137" s="27">
        <v>0</v>
      </c>
      <c r="P137" s="27">
        <v>0</v>
      </c>
      <c r="Q137" s="27">
        <f t="shared" si="1"/>
        <v>25288299.993281901</v>
      </c>
    </row>
    <row r="138" spans="1:17" ht="15.75" x14ac:dyDescent="0.25">
      <c r="A138" s="10"/>
      <c r="B138" s="10"/>
      <c r="C138" s="25"/>
      <c r="D138" s="26" t="s">
        <v>133</v>
      </c>
      <c r="E138" s="11">
        <v>32395952.82</v>
      </c>
      <c r="F138" s="11"/>
      <c r="G138" s="27">
        <v>523025.66000000003</v>
      </c>
      <c r="H138" s="27">
        <v>796795.38</v>
      </c>
      <c r="I138" s="27">
        <v>851268.71</v>
      </c>
      <c r="J138" s="27">
        <v>533911.38384445827</v>
      </c>
      <c r="K138" s="27">
        <v>1869651.1099999999</v>
      </c>
      <c r="L138" s="27">
        <v>2283729.1399999997</v>
      </c>
      <c r="M138" s="27">
        <v>999571.74999999988</v>
      </c>
      <c r="N138" s="27">
        <v>4274799.0599999987</v>
      </c>
      <c r="O138" s="27">
        <v>0</v>
      </c>
      <c r="P138" s="27">
        <v>0</v>
      </c>
      <c r="Q138" s="27">
        <f t="shared" si="1"/>
        <v>44528705.01384446</v>
      </c>
    </row>
    <row r="139" spans="1:17" ht="15.75" x14ac:dyDescent="0.25">
      <c r="A139" s="10"/>
      <c r="B139" s="10"/>
      <c r="C139" s="25"/>
      <c r="D139" s="26" t="s">
        <v>134</v>
      </c>
      <c r="E139" s="11">
        <v>4927692.6899999995</v>
      </c>
      <c r="F139" s="11"/>
      <c r="G139" s="27">
        <v>210176.07608186896</v>
      </c>
      <c r="H139" s="27">
        <v>136177.88</v>
      </c>
      <c r="I139" s="27">
        <v>10184.86</v>
      </c>
      <c r="J139" s="27">
        <v>9958.16</v>
      </c>
      <c r="K139" s="27">
        <v>284389.43</v>
      </c>
      <c r="L139" s="27">
        <v>27323.3</v>
      </c>
      <c r="M139" s="27">
        <v>152043.06000000003</v>
      </c>
      <c r="N139" s="27">
        <v>650232.24999999977</v>
      </c>
      <c r="O139" s="27">
        <v>0</v>
      </c>
      <c r="P139" s="27">
        <v>0</v>
      </c>
      <c r="Q139" s="27">
        <f t="shared" ref="Q139:Q144" si="2">SUM(E139:P139)</f>
        <v>6408177.7060818681</v>
      </c>
    </row>
    <row r="140" spans="1:17" ht="15.75" x14ac:dyDescent="0.25">
      <c r="A140" s="10"/>
      <c r="B140" s="10"/>
      <c r="C140" s="25"/>
      <c r="D140" s="26" t="s">
        <v>135</v>
      </c>
      <c r="E140" s="11">
        <v>11967967.1</v>
      </c>
      <c r="F140" s="11"/>
      <c r="G140" s="27">
        <v>881943.86000512203</v>
      </c>
      <c r="H140" s="27">
        <v>331295.62</v>
      </c>
      <c r="I140" s="27">
        <v>88676.88</v>
      </c>
      <c r="J140" s="27">
        <v>40721.760000000002</v>
      </c>
      <c r="K140" s="27">
        <v>690701.19000000006</v>
      </c>
      <c r="L140" s="27">
        <v>237896.66000000003</v>
      </c>
      <c r="M140" s="27">
        <v>369269.58</v>
      </c>
      <c r="N140" s="27">
        <v>1579229.8199999996</v>
      </c>
      <c r="O140" s="27">
        <v>0</v>
      </c>
      <c r="P140" s="27">
        <v>5704860</v>
      </c>
      <c r="Q140" s="27">
        <f t="shared" si="2"/>
        <v>21892562.470005121</v>
      </c>
    </row>
    <row r="141" spans="1:17" ht="15.75" x14ac:dyDescent="0.25">
      <c r="A141" s="10"/>
      <c r="B141" s="10"/>
      <c r="C141" s="25"/>
      <c r="D141" s="26" t="s">
        <v>136</v>
      </c>
      <c r="E141" s="11">
        <v>47474786.799999997</v>
      </c>
      <c r="F141" s="11"/>
      <c r="G141" s="27">
        <v>718175.61</v>
      </c>
      <c r="H141" s="27">
        <v>1313962.94</v>
      </c>
      <c r="I141" s="27">
        <v>456066.54</v>
      </c>
      <c r="J141" s="27">
        <v>478198.88483048929</v>
      </c>
      <c r="K141" s="27">
        <v>2739888.16</v>
      </c>
      <c r="L141" s="27">
        <v>1223506.0699999998</v>
      </c>
      <c r="M141" s="27">
        <v>1464826.7100000002</v>
      </c>
      <c r="N141" s="27">
        <v>6264522.3999999985</v>
      </c>
      <c r="O141" s="27">
        <v>0</v>
      </c>
      <c r="P141" s="27">
        <v>0</v>
      </c>
      <c r="Q141" s="27">
        <f t="shared" si="2"/>
        <v>62133934.114830486</v>
      </c>
    </row>
    <row r="142" spans="1:17" ht="15.75" x14ac:dyDescent="0.25">
      <c r="A142" s="10"/>
      <c r="B142" s="10"/>
      <c r="C142" s="25"/>
      <c r="D142" s="26" t="s">
        <v>137</v>
      </c>
      <c r="E142" s="11">
        <v>14230041.849999998</v>
      </c>
      <c r="F142" s="11"/>
      <c r="G142" s="27">
        <v>66897.319999999992</v>
      </c>
      <c r="H142" s="27">
        <v>668400.5</v>
      </c>
      <c r="I142" s="27">
        <v>75211.31</v>
      </c>
      <c r="J142" s="27">
        <v>36098.33</v>
      </c>
      <c r="K142" s="27">
        <v>1748718.88</v>
      </c>
      <c r="L142" s="27">
        <v>411722.08999999997</v>
      </c>
      <c r="M142" s="27">
        <v>439065.51000000007</v>
      </c>
      <c r="N142" s="27">
        <v>1877721.3000000007</v>
      </c>
      <c r="O142" s="27">
        <v>0</v>
      </c>
      <c r="P142" s="27">
        <v>0</v>
      </c>
      <c r="Q142" s="27">
        <f t="shared" si="2"/>
        <v>19553877.09</v>
      </c>
    </row>
    <row r="143" spans="1:17" ht="15.75" x14ac:dyDescent="0.25">
      <c r="A143" s="10"/>
      <c r="B143" s="10"/>
      <c r="C143" s="25"/>
      <c r="D143" s="26" t="s">
        <v>138</v>
      </c>
      <c r="E143" s="11">
        <v>17712144.909999996</v>
      </c>
      <c r="F143" s="11"/>
      <c r="G143" s="27">
        <v>503042.591723299</v>
      </c>
      <c r="H143" s="27">
        <v>491181.63000000006</v>
      </c>
      <c r="I143" s="27">
        <v>108459.02</v>
      </c>
      <c r="J143" s="27">
        <v>35209.21</v>
      </c>
      <c r="K143" s="27">
        <v>1022212</v>
      </c>
      <c r="L143" s="27">
        <v>290966.93</v>
      </c>
      <c r="M143" s="27">
        <v>546505.24999999988</v>
      </c>
      <c r="N143" s="27">
        <v>2337201.1000000006</v>
      </c>
      <c r="O143" s="27">
        <v>0</v>
      </c>
      <c r="P143" s="27">
        <v>8442980</v>
      </c>
      <c r="Q143" s="27">
        <f t="shared" si="2"/>
        <v>31489902.641723298</v>
      </c>
    </row>
    <row r="144" spans="1:17" ht="15.75" x14ac:dyDescent="0.25">
      <c r="A144" s="10"/>
      <c r="B144" s="10"/>
      <c r="C144" s="25"/>
      <c r="D144" s="28" t="s">
        <v>139</v>
      </c>
      <c r="E144" s="11">
        <v>16132334.51</v>
      </c>
      <c r="F144" s="11"/>
      <c r="G144" s="27">
        <v>419430.52603253105</v>
      </c>
      <c r="H144" s="27">
        <v>398436.23</v>
      </c>
      <c r="I144" s="27">
        <v>466300.37</v>
      </c>
      <c r="J144" s="27">
        <v>129989.55</v>
      </c>
      <c r="K144" s="27">
        <v>931037.21000000008</v>
      </c>
      <c r="L144" s="27">
        <v>1250960.75</v>
      </c>
      <c r="M144" s="27">
        <v>497760.43000000005</v>
      </c>
      <c r="N144" s="27">
        <v>2128737.6699999995</v>
      </c>
      <c r="O144" s="27">
        <v>0</v>
      </c>
      <c r="P144" s="27">
        <v>0</v>
      </c>
      <c r="Q144" s="27">
        <f t="shared" si="2"/>
        <v>22354987.246032532</v>
      </c>
    </row>
    <row r="145" spans="1:18" ht="24.75" customHeight="1" x14ac:dyDescent="0.2">
      <c r="A145" s="3"/>
      <c r="B145" s="1"/>
      <c r="C145" s="13"/>
      <c r="D145" s="32" t="s">
        <v>140</v>
      </c>
      <c r="E145" s="33">
        <f t="shared" ref="E145:M145" si="3">SUM(E10:E144)</f>
        <v>2936996527.3800001</v>
      </c>
      <c r="F145" s="33"/>
      <c r="G145" s="33">
        <f t="shared" si="3"/>
        <v>65952207.480661511</v>
      </c>
      <c r="H145" s="33">
        <f t="shared" si="3"/>
        <v>100960942.86</v>
      </c>
      <c r="I145" s="33">
        <f t="shared" si="3"/>
        <v>48965701.209999986</v>
      </c>
      <c r="J145" s="33">
        <f t="shared" si="3"/>
        <v>17782428.830000002</v>
      </c>
      <c r="K145" s="33">
        <f t="shared" si="3"/>
        <v>228415220.40000004</v>
      </c>
      <c r="L145" s="33">
        <f t="shared" si="3"/>
        <v>149124371.21000001</v>
      </c>
      <c r="M145" s="33">
        <f t="shared" si="3"/>
        <v>90620535.890000015</v>
      </c>
      <c r="N145" s="33">
        <f>SUM(N10:N144)</f>
        <v>387550563.19000012</v>
      </c>
      <c r="O145" s="33">
        <f>SUM(O10:O144)</f>
        <v>0</v>
      </c>
      <c r="P145" s="33">
        <f>SUM(P10:P144)</f>
        <v>169776600</v>
      </c>
      <c r="Q145" s="33">
        <f t="shared" ref="Q145" si="4">SUM(Q10:Q144)</f>
        <v>4196145098.4506607</v>
      </c>
    </row>
    <row r="146" spans="1:18" x14ac:dyDescent="0.2">
      <c r="A146" s="1"/>
      <c r="B146" s="1"/>
      <c r="C146" s="1"/>
      <c r="R146" s="12"/>
    </row>
    <row r="147" spans="1:18" x14ac:dyDescent="0.2">
      <c r="A147" s="1"/>
      <c r="B147" s="1"/>
      <c r="C147" s="1"/>
      <c r="R147" s="12"/>
    </row>
    <row r="148" spans="1:18" x14ac:dyDescent="0.2">
      <c r="A148" s="1"/>
      <c r="B148" s="1"/>
      <c r="C148" s="1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12"/>
    </row>
    <row r="149" spans="1:18" x14ac:dyDescent="0.2">
      <c r="A149" s="1"/>
      <c r="B149" s="1"/>
      <c r="C149" s="1"/>
      <c r="R149" s="12"/>
    </row>
    <row r="150" spans="1:18" x14ac:dyDescent="0.2">
      <c r="A150" s="1"/>
      <c r="B150" s="1"/>
      <c r="C150" s="1"/>
      <c r="R150" s="12"/>
    </row>
    <row r="151" spans="1:18" x14ac:dyDescent="0.2">
      <c r="A151" s="1"/>
      <c r="B151" s="1"/>
      <c r="C151" s="1"/>
      <c r="R151" s="12"/>
    </row>
    <row r="152" spans="1:18" x14ac:dyDescent="0.2">
      <c r="A152" s="1"/>
      <c r="B152" s="1"/>
      <c r="C152" s="1"/>
      <c r="R152" s="12"/>
    </row>
    <row r="153" spans="1:18" x14ac:dyDescent="0.2">
      <c r="A153" s="1"/>
      <c r="B153" s="1"/>
      <c r="C153" s="1"/>
      <c r="R153" s="12"/>
    </row>
    <row r="154" spans="1:18" x14ac:dyDescent="0.2">
      <c r="A154" s="1"/>
      <c r="B154" s="1"/>
      <c r="C154" s="1"/>
      <c r="R154" s="12"/>
    </row>
    <row r="155" spans="1:18" x14ac:dyDescent="0.2">
      <c r="A155" s="1"/>
      <c r="B155" s="1"/>
      <c r="C155" s="1"/>
      <c r="R155" s="12"/>
    </row>
    <row r="156" spans="1:18" x14ac:dyDescent="0.2">
      <c r="A156" s="1"/>
      <c r="B156" s="1"/>
      <c r="C156" s="1"/>
      <c r="R156" s="12"/>
    </row>
    <row r="157" spans="1:18" x14ac:dyDescent="0.2">
      <c r="A157" s="1"/>
      <c r="B157" s="1"/>
      <c r="C157" s="1"/>
      <c r="R157" s="12"/>
    </row>
    <row r="158" spans="1:18" x14ac:dyDescent="0.2">
      <c r="A158" s="1"/>
      <c r="B158" s="1"/>
      <c r="C158" s="1"/>
      <c r="R158" s="12"/>
    </row>
    <row r="159" spans="1:18" x14ac:dyDescent="0.2">
      <c r="A159" s="1"/>
      <c r="B159" s="1"/>
      <c r="C159" s="1"/>
      <c r="R159" s="12"/>
    </row>
    <row r="160" spans="1:18" x14ac:dyDescent="0.2">
      <c r="A160" s="1"/>
      <c r="B160" s="1"/>
      <c r="C160" s="1"/>
      <c r="R160" s="12"/>
    </row>
    <row r="161" spans="1:18" x14ac:dyDescent="0.2">
      <c r="A161" s="1"/>
      <c r="B161" s="1"/>
      <c r="C161" s="1"/>
      <c r="R161" s="12"/>
    </row>
    <row r="162" spans="1:18" x14ac:dyDescent="0.2">
      <c r="A162" s="1"/>
      <c r="B162" s="1"/>
      <c r="C162" s="1"/>
      <c r="R162" s="12"/>
    </row>
    <row r="163" spans="1:18" x14ac:dyDescent="0.2">
      <c r="A163" s="1"/>
      <c r="B163" s="1"/>
      <c r="C163" s="1"/>
      <c r="R163" s="12"/>
    </row>
    <row r="164" spans="1:18" x14ac:dyDescent="0.2">
      <c r="A164" s="1"/>
      <c r="B164" s="1"/>
      <c r="C164" s="1"/>
      <c r="R164" s="12"/>
    </row>
    <row r="165" spans="1:18" x14ac:dyDescent="0.2">
      <c r="A165" s="1"/>
      <c r="B165" s="1"/>
      <c r="C165" s="1"/>
      <c r="R165" s="12"/>
    </row>
    <row r="166" spans="1:18" x14ac:dyDescent="0.2">
      <c r="A166" s="1"/>
      <c r="B166" s="1"/>
      <c r="C166" s="1"/>
      <c r="R166" s="12"/>
    </row>
    <row r="167" spans="1:18" x14ac:dyDescent="0.2">
      <c r="A167" s="1"/>
      <c r="B167" s="1"/>
      <c r="C167" s="1"/>
      <c r="R167" s="12"/>
    </row>
    <row r="168" spans="1:18" x14ac:dyDescent="0.2">
      <c r="A168" s="1"/>
      <c r="B168" s="1"/>
      <c r="C168" s="1"/>
      <c r="R168" s="12"/>
    </row>
    <row r="169" spans="1:18" x14ac:dyDescent="0.2">
      <c r="A169" s="1"/>
      <c r="B169" s="1"/>
      <c r="C169" s="1"/>
      <c r="R169" s="12"/>
    </row>
    <row r="170" spans="1:18" x14ac:dyDescent="0.2">
      <c r="A170" s="1"/>
      <c r="B170" s="1"/>
      <c r="C170" s="1"/>
      <c r="R170" s="12"/>
    </row>
    <row r="171" spans="1:18" x14ac:dyDescent="0.2">
      <c r="A171" s="1"/>
      <c r="B171" s="1"/>
      <c r="C171" s="1"/>
      <c r="R171" s="12"/>
    </row>
    <row r="172" spans="1:18" x14ac:dyDescent="0.2">
      <c r="A172" s="1"/>
      <c r="B172" s="1"/>
      <c r="C172" s="1"/>
      <c r="R172" s="12"/>
    </row>
    <row r="173" spans="1:18" x14ac:dyDescent="0.2">
      <c r="A173" s="1"/>
      <c r="B173" s="1"/>
      <c r="C173" s="1"/>
      <c r="R173" s="12"/>
    </row>
    <row r="174" spans="1:18" x14ac:dyDescent="0.2">
      <c r="A174" s="1"/>
      <c r="B174" s="1"/>
      <c r="C174" s="1"/>
      <c r="R174" s="12"/>
    </row>
    <row r="175" spans="1:18" x14ac:dyDescent="0.2">
      <c r="A175" s="1"/>
      <c r="B175" s="1"/>
      <c r="C175" s="1"/>
      <c r="R175" s="12"/>
    </row>
    <row r="176" spans="1:18" x14ac:dyDescent="0.2">
      <c r="A176" s="1"/>
      <c r="B176" s="1"/>
      <c r="C176" s="1"/>
      <c r="R176" s="12"/>
    </row>
    <row r="177" spans="1:18" x14ac:dyDescent="0.2">
      <c r="A177" s="1"/>
      <c r="B177" s="1"/>
      <c r="C177" s="1"/>
      <c r="R177" s="12"/>
    </row>
    <row r="178" spans="1:18" x14ac:dyDescent="0.2">
      <c r="A178" s="1"/>
      <c r="B178" s="1"/>
      <c r="C178" s="1"/>
      <c r="R178" s="12"/>
    </row>
    <row r="179" spans="1:18" x14ac:dyDescent="0.2">
      <c r="A179" s="1"/>
      <c r="B179" s="1"/>
      <c r="C179" s="1"/>
      <c r="R179" s="12"/>
    </row>
    <row r="180" spans="1:18" x14ac:dyDescent="0.2">
      <c r="A180" s="1"/>
      <c r="B180" s="1"/>
      <c r="C180" s="1"/>
      <c r="R180" s="12"/>
    </row>
    <row r="181" spans="1:18" x14ac:dyDescent="0.2">
      <c r="A181" s="1"/>
      <c r="B181" s="1"/>
      <c r="C181" s="1"/>
      <c r="R181" s="12"/>
    </row>
    <row r="182" spans="1:18" x14ac:dyDescent="0.2">
      <c r="A182" s="1"/>
      <c r="B182" s="1"/>
      <c r="C182" s="1"/>
      <c r="R182" s="12"/>
    </row>
    <row r="183" spans="1:18" x14ac:dyDescent="0.2">
      <c r="A183" s="1"/>
      <c r="B183" s="1"/>
      <c r="C183" s="1"/>
      <c r="R183" s="12"/>
    </row>
    <row r="184" spans="1:18" x14ac:dyDescent="0.2">
      <c r="A184" s="1"/>
      <c r="B184" s="1"/>
      <c r="C184" s="1"/>
      <c r="R184" s="12"/>
    </row>
    <row r="185" spans="1:18" x14ac:dyDescent="0.2">
      <c r="A185" s="1"/>
      <c r="B185" s="1"/>
      <c r="C185" s="1"/>
      <c r="R185" s="12"/>
    </row>
    <row r="186" spans="1:18" x14ac:dyDescent="0.2">
      <c r="A186" s="1"/>
      <c r="B186" s="1"/>
      <c r="C186" s="1"/>
      <c r="R186" s="12"/>
    </row>
    <row r="187" spans="1:18" x14ac:dyDescent="0.2">
      <c r="A187" s="1"/>
      <c r="B187" s="1"/>
      <c r="C187" s="1"/>
      <c r="R187" s="12"/>
    </row>
    <row r="188" spans="1:18" x14ac:dyDescent="0.2">
      <c r="A188" s="1"/>
      <c r="B188" s="1"/>
      <c r="C188" s="1"/>
      <c r="R188" s="12"/>
    </row>
  </sheetData>
  <mergeCells count="3">
    <mergeCell ref="D2:Q2"/>
    <mergeCell ref="D8:D9"/>
    <mergeCell ref="E8:Q8"/>
  </mergeCells>
  <printOptions horizontalCentered="1"/>
  <pageMargins left="0" right="0" top="0.19685039370078741" bottom="0.43307086614173229" header="0.15748031496062992" footer="0"/>
  <pageSetup paperSize="9" scale="40" fitToHeight="7" orientation="landscape" horizontalDpi="300" verticalDpi="300" r:id="rId1"/>
  <headerFooter alignWithMargins="0">
    <oddFooter>&amp;C&amp;"Arial,Normal"&amp;9&amp;G&amp;R&amp;P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AI188"/>
  <sheetViews>
    <sheetView showGridLines="0" zoomScale="80" zoomScaleNormal="80" workbookViewId="0">
      <pane xSplit="4" ySplit="9" topLeftCell="H125" activePane="bottomRight" state="frozen"/>
      <selection activeCell="F1" sqref="F1:F1048576"/>
      <selection pane="topRight" activeCell="F1" sqref="F1:F1048576"/>
      <selection pane="bottomLeft" activeCell="F1" sqref="F1:F1048576"/>
      <selection pane="bottomRight" activeCell="Q145" sqref="Q145"/>
    </sheetView>
  </sheetViews>
  <sheetFormatPr baseColWidth="10" defaultRowHeight="14.25" x14ac:dyDescent="0.2"/>
  <cols>
    <col min="1" max="3" width="1.5" style="14" customWidth="1"/>
    <col min="4" max="4" width="52.1640625" style="2" customWidth="1"/>
    <col min="5" max="5" width="24.1640625" style="2" customWidth="1"/>
    <col min="6" max="6" width="24.1640625" style="2" hidden="1" customWidth="1"/>
    <col min="7" max="14" width="24.1640625" style="2" customWidth="1"/>
    <col min="15" max="15" width="24.1640625" style="2" hidden="1" customWidth="1"/>
    <col min="16" max="17" width="24.1640625" style="2" customWidth="1"/>
    <col min="18" max="16384" width="12" style="2"/>
  </cols>
  <sheetData>
    <row r="1" spans="1:35" ht="18.75" customHeight="1" x14ac:dyDescent="0.2"/>
    <row r="2" spans="1:35" ht="44.25" customHeight="1" x14ac:dyDescent="0.2"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35" ht="10.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35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35" ht="17.25" customHeight="1" x14ac:dyDescent="0.3">
      <c r="D5" s="15" t="s">
        <v>0</v>
      </c>
      <c r="E5" s="3"/>
      <c r="F5" s="3"/>
      <c r="G5" s="3"/>
      <c r="H5" s="3"/>
      <c r="I5" s="3"/>
      <c r="J5" s="3"/>
      <c r="K5" s="3"/>
      <c r="L5" s="3"/>
    </row>
    <row r="6" spans="1:35" ht="17.25" customHeight="1" x14ac:dyDescent="0.3">
      <c r="A6" s="16"/>
      <c r="B6" s="16"/>
      <c r="C6" s="16"/>
      <c r="D6" s="4" t="s">
        <v>169</v>
      </c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</row>
    <row r="7" spans="1:35" ht="12.75" customHeight="1" x14ac:dyDescent="0.25">
      <c r="A7" s="16"/>
      <c r="B7" s="16"/>
      <c r="C7" s="16"/>
      <c r="D7" s="5"/>
      <c r="E7" s="6"/>
      <c r="F7" s="6"/>
      <c r="G7" s="6"/>
      <c r="H7" s="6"/>
      <c r="I7" s="6"/>
      <c r="J7" s="6"/>
      <c r="K7" s="6"/>
      <c r="L7" s="7"/>
      <c r="M7" s="12"/>
      <c r="N7" s="12"/>
      <c r="O7" s="12"/>
      <c r="P7" s="12"/>
      <c r="Q7" s="7" t="s">
        <v>1</v>
      </c>
    </row>
    <row r="8" spans="1:35" ht="18.75" customHeight="1" x14ac:dyDescent="0.2">
      <c r="A8" s="1"/>
      <c r="B8" s="1"/>
      <c r="C8" s="1"/>
      <c r="D8" s="63" t="s">
        <v>2</v>
      </c>
      <c r="E8" s="66" t="s">
        <v>150</v>
      </c>
      <c r="F8" s="66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35" ht="60" customHeight="1" x14ac:dyDescent="0.2">
      <c r="A9" s="8"/>
      <c r="B9" s="8"/>
      <c r="C9" s="9"/>
      <c r="D9" s="63"/>
      <c r="E9" s="46" t="s">
        <v>141</v>
      </c>
      <c r="F9" s="46"/>
      <c r="G9" s="46" t="s">
        <v>3</v>
      </c>
      <c r="H9" s="46" t="s">
        <v>148</v>
      </c>
      <c r="I9" s="46" t="s">
        <v>142</v>
      </c>
      <c r="J9" s="46" t="s">
        <v>143</v>
      </c>
      <c r="K9" s="46" t="s">
        <v>145</v>
      </c>
      <c r="L9" s="46" t="s">
        <v>146</v>
      </c>
      <c r="M9" s="46" t="s">
        <v>4</v>
      </c>
      <c r="N9" s="46" t="s">
        <v>144</v>
      </c>
      <c r="O9" s="46" t="s">
        <v>166</v>
      </c>
      <c r="P9" s="46" t="s">
        <v>165</v>
      </c>
      <c r="Q9" s="46" t="s">
        <v>147</v>
      </c>
    </row>
    <row r="10" spans="1:35" ht="15.75" x14ac:dyDescent="0.25">
      <c r="A10" s="10"/>
      <c r="B10" s="10"/>
      <c r="C10" s="25"/>
      <c r="D10" s="26" t="s">
        <v>5</v>
      </c>
      <c r="E10" s="11">
        <v>12222573.359999999</v>
      </c>
      <c r="F10" s="11"/>
      <c r="G10" s="27">
        <v>700712.42660394788</v>
      </c>
      <c r="H10" s="27">
        <v>281725.35000000003</v>
      </c>
      <c r="I10" s="27">
        <v>44973.5</v>
      </c>
      <c r="J10" s="27">
        <v>21848.47</v>
      </c>
      <c r="K10" s="27">
        <v>782007.94</v>
      </c>
      <c r="L10" s="27">
        <v>102797.45</v>
      </c>
      <c r="M10" s="27">
        <v>582638.17999999993</v>
      </c>
      <c r="N10" s="27">
        <v>1545256.3800000008</v>
      </c>
      <c r="O10" s="27">
        <v>0</v>
      </c>
      <c r="P10" s="27">
        <v>0</v>
      </c>
      <c r="Q10" s="27">
        <f>SUM(E10:P10)</f>
        <v>16284533.056603948</v>
      </c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ht="15.75" x14ac:dyDescent="0.25">
      <c r="A11" s="10"/>
      <c r="B11" s="10"/>
      <c r="C11" s="25"/>
      <c r="D11" s="26" t="s">
        <v>6</v>
      </c>
      <c r="E11" s="11">
        <v>7622686.4100000001</v>
      </c>
      <c r="F11" s="11"/>
      <c r="G11" s="27">
        <v>462451.75600531988</v>
      </c>
      <c r="H11" s="27">
        <v>175704.46</v>
      </c>
      <c r="I11" s="27">
        <v>31509.38</v>
      </c>
      <c r="J11" s="27">
        <v>15434.24</v>
      </c>
      <c r="K11" s="27">
        <v>487704.29000000004</v>
      </c>
      <c r="L11" s="27">
        <v>72022.06</v>
      </c>
      <c r="M11" s="27">
        <v>363366.02</v>
      </c>
      <c r="N11" s="27">
        <v>963708.99999999953</v>
      </c>
      <c r="O11" s="27">
        <v>0</v>
      </c>
      <c r="P11" s="27">
        <v>0</v>
      </c>
      <c r="Q11" s="27">
        <f t="shared" ref="Q11:Q74" si="0">SUM(E11:P11)</f>
        <v>10194587.61600532</v>
      </c>
    </row>
    <row r="12" spans="1:35" ht="15.75" x14ac:dyDescent="0.25">
      <c r="A12" s="10"/>
      <c r="B12" s="10"/>
      <c r="C12" s="25"/>
      <c r="D12" s="26" t="s">
        <v>7</v>
      </c>
      <c r="E12" s="11">
        <v>4145036.4</v>
      </c>
      <c r="F12" s="11"/>
      <c r="G12" s="27">
        <v>249537.87935133197</v>
      </c>
      <c r="H12" s="27">
        <v>104139.16</v>
      </c>
      <c r="I12" s="27">
        <v>22011.87</v>
      </c>
      <c r="J12" s="27">
        <v>13630.24</v>
      </c>
      <c r="K12" s="27">
        <v>267354.94</v>
      </c>
      <c r="L12" s="27">
        <v>48346.200000000004</v>
      </c>
      <c r="M12" s="27">
        <v>197589.77999999997</v>
      </c>
      <c r="N12" s="27">
        <v>524042.01999999984</v>
      </c>
      <c r="O12" s="27">
        <v>0</v>
      </c>
      <c r="P12" s="27">
        <v>1987720</v>
      </c>
      <c r="Q12" s="27">
        <f t="shared" si="0"/>
        <v>7559408.4893513331</v>
      </c>
    </row>
    <row r="13" spans="1:35" ht="15.75" x14ac:dyDescent="0.25">
      <c r="A13" s="10"/>
      <c r="B13" s="10"/>
      <c r="C13" s="25"/>
      <c r="D13" s="26" t="s">
        <v>8</v>
      </c>
      <c r="E13" s="11">
        <v>62699296.859999985</v>
      </c>
      <c r="F13" s="11"/>
      <c r="G13" s="27">
        <v>488131.33984277997</v>
      </c>
      <c r="H13" s="27">
        <v>1447222.98</v>
      </c>
      <c r="I13" s="27">
        <v>2362645.4700000002</v>
      </c>
      <c r="J13" s="27">
        <v>1318918.7843127376</v>
      </c>
      <c r="K13" s="27">
        <v>4111095.32</v>
      </c>
      <c r="L13" s="27">
        <v>5780458.6399999997</v>
      </c>
      <c r="M13" s="27">
        <v>2988814.8800000004</v>
      </c>
      <c r="N13" s="27">
        <v>7926848.6199999973</v>
      </c>
      <c r="O13" s="27">
        <v>0</v>
      </c>
      <c r="P13" s="27">
        <v>0</v>
      </c>
      <c r="Q13" s="27">
        <f t="shared" si="0"/>
        <v>89123432.894155473</v>
      </c>
    </row>
    <row r="14" spans="1:35" ht="15.75" x14ac:dyDescent="0.25">
      <c r="A14" s="10"/>
      <c r="B14" s="10"/>
      <c r="C14" s="25"/>
      <c r="D14" s="26" t="s">
        <v>9</v>
      </c>
      <c r="E14" s="11">
        <v>10426819.060000001</v>
      </c>
      <c r="F14" s="11"/>
      <c r="G14" s="27">
        <v>398581.82830447197</v>
      </c>
      <c r="H14" s="27">
        <v>266673.51999999996</v>
      </c>
      <c r="I14" s="27">
        <v>80784.7</v>
      </c>
      <c r="J14" s="27">
        <v>37282.720000000001</v>
      </c>
      <c r="K14" s="27">
        <v>683670.29999999993</v>
      </c>
      <c r="L14" s="27">
        <v>197648.22</v>
      </c>
      <c r="M14" s="27">
        <v>497036.27999999997</v>
      </c>
      <c r="N14" s="27">
        <v>1318225.5800000003</v>
      </c>
      <c r="O14" s="27">
        <v>0</v>
      </c>
      <c r="P14" s="27">
        <v>0</v>
      </c>
      <c r="Q14" s="27">
        <f t="shared" si="0"/>
        <v>13906722.208304472</v>
      </c>
    </row>
    <row r="15" spans="1:35" ht="15.75" x14ac:dyDescent="0.25">
      <c r="A15" s="10"/>
      <c r="B15" s="10"/>
      <c r="C15" s="25"/>
      <c r="D15" s="26" t="s">
        <v>10</v>
      </c>
      <c r="E15" s="11">
        <v>36904779.670000002</v>
      </c>
      <c r="F15" s="11"/>
      <c r="G15" s="27">
        <v>472639.59343110403</v>
      </c>
      <c r="H15" s="27">
        <v>844375.47</v>
      </c>
      <c r="I15" s="27">
        <v>1148919.46</v>
      </c>
      <c r="J15" s="27">
        <v>979688.67872504098</v>
      </c>
      <c r="K15" s="27">
        <v>2419788.98</v>
      </c>
      <c r="L15" s="27">
        <v>2810951.34</v>
      </c>
      <c r="M15" s="27">
        <v>1759215.1500000001</v>
      </c>
      <c r="N15" s="27">
        <v>4665739.7900000019</v>
      </c>
      <c r="O15" s="27">
        <v>0</v>
      </c>
      <c r="P15" s="27">
        <v>0</v>
      </c>
      <c r="Q15" s="27">
        <f t="shared" si="0"/>
        <v>52006098.132156149</v>
      </c>
    </row>
    <row r="16" spans="1:35" ht="15.75" x14ac:dyDescent="0.25">
      <c r="A16" s="10"/>
      <c r="B16" s="10"/>
      <c r="C16" s="25"/>
      <c r="D16" s="26" t="s">
        <v>11</v>
      </c>
      <c r="E16" s="11">
        <v>14662942.420000002</v>
      </c>
      <c r="F16" s="11"/>
      <c r="G16" s="27">
        <v>981842.65476128377</v>
      </c>
      <c r="H16" s="27">
        <v>368424.11</v>
      </c>
      <c r="I16" s="27">
        <v>52292.17</v>
      </c>
      <c r="J16" s="27">
        <v>26057.81</v>
      </c>
      <c r="K16" s="27">
        <v>945760.09</v>
      </c>
      <c r="L16" s="27">
        <v>114852.90999999999</v>
      </c>
      <c r="M16" s="27">
        <v>698968.2300000001</v>
      </c>
      <c r="N16" s="27">
        <v>1853783.4199999997</v>
      </c>
      <c r="O16" s="27">
        <v>0</v>
      </c>
      <c r="P16" s="27">
        <v>0</v>
      </c>
      <c r="Q16" s="27">
        <f t="shared" si="0"/>
        <v>19704923.814761285</v>
      </c>
    </row>
    <row r="17" spans="1:17" ht="15.75" x14ac:dyDescent="0.25">
      <c r="A17" s="10"/>
      <c r="B17" s="10"/>
      <c r="C17" s="25"/>
      <c r="D17" s="26" t="s">
        <v>12</v>
      </c>
      <c r="E17" s="11">
        <v>21925368.670000002</v>
      </c>
      <c r="F17" s="11"/>
      <c r="G17" s="27">
        <v>1278707.3075427597</v>
      </c>
      <c r="H17" s="27">
        <v>506091.43000000005</v>
      </c>
      <c r="I17" s="27">
        <v>194810.7</v>
      </c>
      <c r="J17" s="27">
        <v>83785.89</v>
      </c>
      <c r="K17" s="27">
        <v>1402798.9</v>
      </c>
      <c r="L17" s="27">
        <v>445285.34</v>
      </c>
      <c r="M17" s="27">
        <v>1045161.0700000002</v>
      </c>
      <c r="N17" s="27">
        <v>2771946.1900000004</v>
      </c>
      <c r="O17" s="27">
        <v>0</v>
      </c>
      <c r="P17" s="27">
        <v>0</v>
      </c>
      <c r="Q17" s="27">
        <f t="shared" si="0"/>
        <v>29653955.497542761</v>
      </c>
    </row>
    <row r="18" spans="1:17" ht="15.75" x14ac:dyDescent="0.25">
      <c r="A18" s="10"/>
      <c r="B18" s="10"/>
      <c r="C18" s="25"/>
      <c r="D18" s="26" t="s">
        <v>13</v>
      </c>
      <c r="E18" s="11">
        <v>40735099.379999995</v>
      </c>
      <c r="F18" s="11"/>
      <c r="G18" s="27">
        <v>1100028.124482092</v>
      </c>
      <c r="H18" s="27">
        <v>926475.94</v>
      </c>
      <c r="I18" s="27">
        <v>726559.57</v>
      </c>
      <c r="J18" s="27">
        <v>386858.3</v>
      </c>
      <c r="K18" s="27">
        <v>2670937.0700000003</v>
      </c>
      <c r="L18" s="27">
        <v>1777603.8</v>
      </c>
      <c r="M18" s="27">
        <v>1941802.7900000005</v>
      </c>
      <c r="N18" s="27">
        <v>5149993.4099999992</v>
      </c>
      <c r="O18" s="27">
        <v>0</v>
      </c>
      <c r="P18" s="27">
        <v>0</v>
      </c>
      <c r="Q18" s="27">
        <f t="shared" si="0"/>
        <v>55415358.384482078</v>
      </c>
    </row>
    <row r="19" spans="1:17" ht="15.75" x14ac:dyDescent="0.25">
      <c r="A19" s="10"/>
      <c r="B19" s="10"/>
      <c r="C19" s="25"/>
      <c r="D19" s="26" t="s">
        <v>14</v>
      </c>
      <c r="E19" s="11">
        <v>14197581.93</v>
      </c>
      <c r="F19" s="11"/>
      <c r="G19" s="27">
        <v>925956.18639380787</v>
      </c>
      <c r="H19" s="27">
        <v>328088.31</v>
      </c>
      <c r="I19" s="27">
        <v>149222.65</v>
      </c>
      <c r="J19" s="27">
        <v>56124.52</v>
      </c>
      <c r="K19" s="27">
        <v>908370.24</v>
      </c>
      <c r="L19" s="27">
        <v>341083.20999999996</v>
      </c>
      <c r="M19" s="27">
        <v>676784.92999999982</v>
      </c>
      <c r="N19" s="27">
        <v>1794949.5999999999</v>
      </c>
      <c r="O19" s="27">
        <v>0</v>
      </c>
      <c r="P19" s="27">
        <v>0</v>
      </c>
      <c r="Q19" s="27">
        <f t="shared" si="0"/>
        <v>19378161.576393809</v>
      </c>
    </row>
    <row r="20" spans="1:17" ht="15.75" x14ac:dyDescent="0.25">
      <c r="A20" s="10"/>
      <c r="B20" s="10"/>
      <c r="C20" s="25"/>
      <c r="D20" s="26" t="s">
        <v>15</v>
      </c>
      <c r="E20" s="11">
        <v>8322186.8700000001</v>
      </c>
      <c r="F20" s="11"/>
      <c r="G20" s="27">
        <v>340762.91843364801</v>
      </c>
      <c r="H20" s="27">
        <v>192441.62000000002</v>
      </c>
      <c r="I20" s="27">
        <v>100561.87</v>
      </c>
      <c r="J20" s="27">
        <v>42093.39</v>
      </c>
      <c r="K20" s="27">
        <v>532458.76</v>
      </c>
      <c r="L20" s="27">
        <v>229857.65</v>
      </c>
      <c r="M20" s="27">
        <v>396710.50999999989</v>
      </c>
      <c r="N20" s="27">
        <v>1052144.3799999997</v>
      </c>
      <c r="O20" s="27">
        <v>0</v>
      </c>
      <c r="P20" s="27">
        <v>3990840</v>
      </c>
      <c r="Q20" s="27">
        <f t="shared" si="0"/>
        <v>15200057.968433646</v>
      </c>
    </row>
    <row r="21" spans="1:17" ht="15.75" x14ac:dyDescent="0.25">
      <c r="A21" s="10"/>
      <c r="B21" s="10"/>
      <c r="C21" s="25"/>
      <c r="D21" s="26" t="s">
        <v>16</v>
      </c>
      <c r="E21" s="11">
        <v>13495162.049999999</v>
      </c>
      <c r="F21" s="11"/>
      <c r="G21" s="27">
        <v>810494.25844661181</v>
      </c>
      <c r="H21" s="27">
        <v>338884.93</v>
      </c>
      <c r="I21" s="27">
        <v>40615.82</v>
      </c>
      <c r="J21" s="27">
        <v>26057.81</v>
      </c>
      <c r="K21" s="27">
        <v>870438.23</v>
      </c>
      <c r="L21" s="27">
        <v>89207.33</v>
      </c>
      <c r="M21" s="27">
        <v>643301.28</v>
      </c>
      <c r="N21" s="27">
        <v>1706145.2000000002</v>
      </c>
      <c r="O21" s="27">
        <v>0</v>
      </c>
      <c r="P21" s="27">
        <v>0</v>
      </c>
      <c r="Q21" s="27">
        <f t="shared" si="0"/>
        <v>18020306.90844661</v>
      </c>
    </row>
    <row r="22" spans="1:17" ht="15.75" x14ac:dyDescent="0.25">
      <c r="A22" s="10"/>
      <c r="B22" s="10"/>
      <c r="C22" s="25"/>
      <c r="D22" s="26" t="s">
        <v>17</v>
      </c>
      <c r="E22" s="11">
        <v>47708791.899999999</v>
      </c>
      <c r="F22" s="11"/>
      <c r="G22" s="27">
        <v>358245.44633167196</v>
      </c>
      <c r="H22" s="27">
        <v>1095693.92</v>
      </c>
      <c r="I22" s="27">
        <v>1296354.3500000001</v>
      </c>
      <c r="J22" s="27">
        <v>529843.79758522881</v>
      </c>
      <c r="K22" s="27">
        <v>3128191.25</v>
      </c>
      <c r="L22" s="27">
        <v>3171666.17</v>
      </c>
      <c r="M22" s="27">
        <v>2274231.98</v>
      </c>
      <c r="N22" s="27">
        <v>6031652.5999999987</v>
      </c>
      <c r="O22" s="27">
        <v>0</v>
      </c>
      <c r="P22" s="27">
        <v>22878380</v>
      </c>
      <c r="Q22" s="27">
        <f t="shared" si="0"/>
        <v>88473051.413916901</v>
      </c>
    </row>
    <row r="23" spans="1:17" ht="15.75" x14ac:dyDescent="0.25">
      <c r="A23" s="10"/>
      <c r="B23" s="10"/>
      <c r="C23" s="25"/>
      <c r="D23" s="26" t="s">
        <v>18</v>
      </c>
      <c r="E23" s="11">
        <v>21076684.299999997</v>
      </c>
      <c r="F23" s="11"/>
      <c r="G23" s="27">
        <v>147103.25944142003</v>
      </c>
      <c r="H23" s="27">
        <v>489000.29</v>
      </c>
      <c r="I23" s="27">
        <v>344703.77</v>
      </c>
      <c r="J23" s="27">
        <v>101614.70227053823</v>
      </c>
      <c r="K23" s="27">
        <v>1348499.54</v>
      </c>
      <c r="L23" s="27">
        <v>787900.92999999993</v>
      </c>
      <c r="M23" s="27">
        <v>1004705.0999999999</v>
      </c>
      <c r="N23" s="27">
        <v>2664650</v>
      </c>
      <c r="O23" s="27">
        <v>0</v>
      </c>
      <c r="P23" s="27">
        <v>0</v>
      </c>
      <c r="Q23" s="27">
        <f t="shared" si="0"/>
        <v>27964861.891711954</v>
      </c>
    </row>
    <row r="24" spans="1:17" ht="15.75" x14ac:dyDescent="0.25">
      <c r="A24" s="10"/>
      <c r="B24" s="10"/>
      <c r="C24" s="25"/>
      <c r="D24" s="26" t="s">
        <v>19</v>
      </c>
      <c r="E24" s="11">
        <v>16072453.350000001</v>
      </c>
      <c r="F24" s="11"/>
      <c r="G24" s="27">
        <v>691973.45522372785</v>
      </c>
      <c r="H24" s="27">
        <v>410635.88</v>
      </c>
      <c r="I24" s="27">
        <v>82069.66</v>
      </c>
      <c r="J24" s="27">
        <v>43897.39</v>
      </c>
      <c r="K24" s="27">
        <v>1053845.76</v>
      </c>
      <c r="L24" s="27">
        <v>200792.01</v>
      </c>
      <c r="M24" s="27">
        <v>766158.23999999987</v>
      </c>
      <c r="N24" s="27">
        <v>2031982.9999999993</v>
      </c>
      <c r="O24" s="27">
        <v>0</v>
      </c>
      <c r="P24" s="27">
        <v>0</v>
      </c>
      <c r="Q24" s="27">
        <f t="shared" si="0"/>
        <v>21353808.745223731</v>
      </c>
    </row>
    <row r="25" spans="1:17" ht="15.75" x14ac:dyDescent="0.25">
      <c r="A25" s="10"/>
      <c r="B25" s="10"/>
      <c r="C25" s="25"/>
      <c r="D25" s="26" t="s">
        <v>20</v>
      </c>
      <c r="E25" s="11">
        <v>17067110.32</v>
      </c>
      <c r="F25" s="11"/>
      <c r="G25" s="27">
        <v>542756.45193879982</v>
      </c>
      <c r="H25" s="27">
        <v>393783.8</v>
      </c>
      <c r="I25" s="27">
        <v>78661.73</v>
      </c>
      <c r="J25" s="27">
        <v>53117.85</v>
      </c>
      <c r="K25" s="27">
        <v>1091964.47</v>
      </c>
      <c r="L25" s="27">
        <v>179799.76</v>
      </c>
      <c r="M25" s="27">
        <v>813572.61</v>
      </c>
      <c r="N25" s="27">
        <v>2157733.8099999996</v>
      </c>
      <c r="O25" s="27">
        <v>0</v>
      </c>
      <c r="P25" s="27">
        <v>0</v>
      </c>
      <c r="Q25" s="27">
        <f t="shared" si="0"/>
        <v>22378500.801938802</v>
      </c>
    </row>
    <row r="26" spans="1:17" ht="15.75" x14ac:dyDescent="0.25">
      <c r="A26" s="10"/>
      <c r="B26" s="10"/>
      <c r="C26" s="25"/>
      <c r="D26" s="26" t="s">
        <v>21</v>
      </c>
      <c r="E26" s="11">
        <v>5376460.8300000001</v>
      </c>
      <c r="F26" s="11"/>
      <c r="G26" s="27">
        <v>282882.73162752797</v>
      </c>
      <c r="H26" s="27">
        <v>124736.53</v>
      </c>
      <c r="I26" s="27">
        <v>81790.320000000007</v>
      </c>
      <c r="J26" s="27">
        <v>26584.670748336954</v>
      </c>
      <c r="K26" s="27">
        <v>343989.36</v>
      </c>
      <c r="L26" s="27">
        <v>186950.88</v>
      </c>
      <c r="M26" s="27">
        <v>256290.62</v>
      </c>
      <c r="N26" s="27">
        <v>679726.77999999956</v>
      </c>
      <c r="O26" s="27">
        <v>0</v>
      </c>
      <c r="P26" s="27">
        <v>0</v>
      </c>
      <c r="Q26" s="27">
        <f t="shared" si="0"/>
        <v>7359412.7223758651</v>
      </c>
    </row>
    <row r="27" spans="1:17" ht="15.75" x14ac:dyDescent="0.25">
      <c r="A27" s="10"/>
      <c r="B27" s="10"/>
      <c r="C27" s="25"/>
      <c r="D27" s="26" t="s">
        <v>22</v>
      </c>
      <c r="E27" s="11">
        <v>21278126.399999999</v>
      </c>
      <c r="F27" s="11"/>
      <c r="G27" s="27">
        <v>177634.05648889201</v>
      </c>
      <c r="H27" s="27">
        <v>547382.82000000007</v>
      </c>
      <c r="I27" s="27">
        <v>362749.04</v>
      </c>
      <c r="J27" s="27">
        <v>121269.05</v>
      </c>
      <c r="K27" s="27">
        <v>1395173.64</v>
      </c>
      <c r="L27" s="27">
        <v>887503.38</v>
      </c>
      <c r="M27" s="27">
        <v>1014307.67</v>
      </c>
      <c r="N27" s="27">
        <v>2690117.6099999989</v>
      </c>
      <c r="O27" s="27">
        <v>0</v>
      </c>
      <c r="P27" s="27">
        <v>0</v>
      </c>
      <c r="Q27" s="27">
        <f t="shared" si="0"/>
        <v>28474263.66648889</v>
      </c>
    </row>
    <row r="28" spans="1:17" ht="15.75" x14ac:dyDescent="0.25">
      <c r="A28" s="10"/>
      <c r="B28" s="10"/>
      <c r="C28" s="25"/>
      <c r="D28" s="26" t="s">
        <v>23</v>
      </c>
      <c r="E28" s="11">
        <v>9343410.7799999993</v>
      </c>
      <c r="F28" s="11"/>
      <c r="G28" s="27">
        <v>332553.94221693999</v>
      </c>
      <c r="H28" s="27">
        <v>241373.83</v>
      </c>
      <c r="I28" s="27">
        <v>164977.34</v>
      </c>
      <c r="J28" s="27">
        <v>66547.649999999994</v>
      </c>
      <c r="K28" s="27">
        <v>612632.92000000004</v>
      </c>
      <c r="L28" s="27">
        <v>403634.30000000005</v>
      </c>
      <c r="M28" s="27">
        <v>445391.27</v>
      </c>
      <c r="N28" s="27">
        <v>1181253.9999999995</v>
      </c>
      <c r="O28" s="27">
        <v>0</v>
      </c>
      <c r="P28" s="27">
        <v>0</v>
      </c>
      <c r="Q28" s="27">
        <f t="shared" si="0"/>
        <v>12791776.03221694</v>
      </c>
    </row>
    <row r="29" spans="1:17" ht="15.75" x14ac:dyDescent="0.25">
      <c r="A29" s="10"/>
      <c r="B29" s="10"/>
      <c r="C29" s="25"/>
      <c r="D29" s="26" t="s">
        <v>24</v>
      </c>
      <c r="E29" s="11">
        <v>4363411.34</v>
      </c>
      <c r="F29" s="11"/>
      <c r="G29" s="27">
        <v>158007.778321472</v>
      </c>
      <c r="H29" s="27">
        <v>111808.49</v>
      </c>
      <c r="I29" s="27">
        <v>41006.89</v>
      </c>
      <c r="J29" s="27">
        <v>18641.36</v>
      </c>
      <c r="K29" s="27">
        <v>286102.10000000003</v>
      </c>
      <c r="L29" s="27">
        <v>100327.65999999999</v>
      </c>
      <c r="M29" s="27">
        <v>207999.49999999997</v>
      </c>
      <c r="N29" s="27">
        <v>551650.42000000016</v>
      </c>
      <c r="O29" s="27">
        <v>0</v>
      </c>
      <c r="P29" s="27">
        <v>2092440</v>
      </c>
      <c r="Q29" s="27">
        <f t="shared" si="0"/>
        <v>7931395.5383214718</v>
      </c>
    </row>
    <row r="30" spans="1:17" ht="15.75" x14ac:dyDescent="0.25">
      <c r="A30" s="10"/>
      <c r="B30" s="10"/>
      <c r="C30" s="25"/>
      <c r="D30" s="26" t="s">
        <v>25</v>
      </c>
      <c r="E30" s="11">
        <v>11666125.999999998</v>
      </c>
      <c r="F30" s="11"/>
      <c r="G30" s="27">
        <v>672746.69876979582</v>
      </c>
      <c r="H30" s="27">
        <v>298143.47000000003</v>
      </c>
      <c r="I30" s="27">
        <v>56482.25</v>
      </c>
      <c r="J30" s="27">
        <v>28463.15</v>
      </c>
      <c r="K30" s="27">
        <v>764929.73</v>
      </c>
      <c r="L30" s="27">
        <v>138189.73000000001</v>
      </c>
      <c r="M30" s="27">
        <v>556112.86999999988</v>
      </c>
      <c r="N30" s="27">
        <v>1474906.62</v>
      </c>
      <c r="O30" s="27">
        <v>0</v>
      </c>
      <c r="P30" s="27">
        <v>0</v>
      </c>
      <c r="Q30" s="27">
        <f t="shared" si="0"/>
        <v>15656100.518769797</v>
      </c>
    </row>
    <row r="31" spans="1:17" ht="15.75" x14ac:dyDescent="0.25">
      <c r="A31" s="10"/>
      <c r="B31" s="10"/>
      <c r="C31" s="25"/>
      <c r="D31" s="26" t="s">
        <v>26</v>
      </c>
      <c r="E31" s="11">
        <v>8418528.7200000007</v>
      </c>
      <c r="F31" s="11"/>
      <c r="G31" s="27">
        <v>571445.69375437999</v>
      </c>
      <c r="H31" s="27">
        <v>214943.97999999998</v>
      </c>
      <c r="I31" s="27">
        <v>35252.519999999997</v>
      </c>
      <c r="J31" s="27">
        <v>14832.91</v>
      </c>
      <c r="K31" s="27">
        <v>551989.83000000007</v>
      </c>
      <c r="L31" s="27">
        <v>86248.98</v>
      </c>
      <c r="M31" s="27">
        <v>401303.05999999988</v>
      </c>
      <c r="N31" s="27">
        <v>1064324.5899999999</v>
      </c>
      <c r="O31" s="27">
        <v>0</v>
      </c>
      <c r="P31" s="27">
        <v>0</v>
      </c>
      <c r="Q31" s="27">
        <f t="shared" si="0"/>
        <v>11358870.283754382</v>
      </c>
    </row>
    <row r="32" spans="1:17" ht="15.75" x14ac:dyDescent="0.25">
      <c r="A32" s="10"/>
      <c r="B32" s="10"/>
      <c r="C32" s="25"/>
      <c r="D32" s="26" t="s">
        <v>27</v>
      </c>
      <c r="E32" s="11">
        <v>3015500.79</v>
      </c>
      <c r="F32" s="11"/>
      <c r="G32" s="27">
        <v>228067.52460118395</v>
      </c>
      <c r="H32" s="27">
        <v>77358.95</v>
      </c>
      <c r="I32" s="27">
        <v>30447.9</v>
      </c>
      <c r="J32" s="27">
        <v>18841.8</v>
      </c>
      <c r="K32" s="27">
        <v>197721.7</v>
      </c>
      <c r="L32" s="27">
        <v>74493.97</v>
      </c>
      <c r="M32" s="27">
        <v>143745.90999999997</v>
      </c>
      <c r="N32" s="27">
        <v>381238.98000000016</v>
      </c>
      <c r="O32" s="27">
        <v>0</v>
      </c>
      <c r="P32" s="27">
        <v>0</v>
      </c>
      <c r="Q32" s="27">
        <f t="shared" si="0"/>
        <v>4167417.5246011843</v>
      </c>
    </row>
    <row r="33" spans="1:17" ht="15.75" x14ac:dyDescent="0.25">
      <c r="A33" s="10"/>
      <c r="B33" s="10"/>
      <c r="C33" s="25"/>
      <c r="D33" s="26" t="s">
        <v>28</v>
      </c>
      <c r="E33" s="11">
        <v>5642422.790000001</v>
      </c>
      <c r="F33" s="11"/>
      <c r="G33" s="27">
        <v>227962.56262934391</v>
      </c>
      <c r="H33" s="27">
        <v>144143.62</v>
      </c>
      <c r="I33" s="27">
        <v>36369.870000000003</v>
      </c>
      <c r="J33" s="27">
        <v>10623.57</v>
      </c>
      <c r="K33" s="27">
        <v>369964.89</v>
      </c>
      <c r="L33" s="27">
        <v>88982.7</v>
      </c>
      <c r="M33" s="27">
        <v>268968.75999999989</v>
      </c>
      <c r="N33" s="27">
        <v>713351.37999999977</v>
      </c>
      <c r="O33" s="27">
        <v>0</v>
      </c>
      <c r="P33" s="27">
        <v>0</v>
      </c>
      <c r="Q33" s="27">
        <f t="shared" si="0"/>
        <v>7502790.1426293449</v>
      </c>
    </row>
    <row r="34" spans="1:17" ht="15.75" x14ac:dyDescent="0.25">
      <c r="A34" s="10"/>
      <c r="B34" s="10"/>
      <c r="C34" s="25"/>
      <c r="D34" s="26" t="s">
        <v>29</v>
      </c>
      <c r="E34" s="11">
        <v>24145611.149999999</v>
      </c>
      <c r="F34" s="11"/>
      <c r="G34" s="27">
        <v>651485.14019726787</v>
      </c>
      <c r="H34" s="27">
        <v>556971.16</v>
      </c>
      <c r="I34" s="27">
        <v>107266</v>
      </c>
      <c r="J34" s="27">
        <v>62538.75</v>
      </c>
      <c r="K34" s="27">
        <v>1544851.4100000001</v>
      </c>
      <c r="L34" s="27">
        <v>245181.49000000002</v>
      </c>
      <c r="M34" s="27">
        <v>1150997.9100000001</v>
      </c>
      <c r="N34" s="27">
        <v>3052643.6000000006</v>
      </c>
      <c r="O34" s="27">
        <v>0</v>
      </c>
      <c r="P34" s="27">
        <v>0</v>
      </c>
      <c r="Q34" s="27">
        <f t="shared" si="0"/>
        <v>31517546.610197268</v>
      </c>
    </row>
    <row r="35" spans="1:17" ht="15.75" x14ac:dyDescent="0.25">
      <c r="A35" s="10"/>
      <c r="B35" s="10"/>
      <c r="C35" s="25"/>
      <c r="D35" s="26" t="s">
        <v>30</v>
      </c>
      <c r="E35" s="11">
        <v>16783631.630000003</v>
      </c>
      <c r="F35" s="11"/>
      <c r="G35" s="27">
        <v>573919.03782578791</v>
      </c>
      <c r="H35" s="27">
        <v>387282.21</v>
      </c>
      <c r="I35" s="27">
        <v>78717.600000000006</v>
      </c>
      <c r="J35" s="27">
        <v>46904.06</v>
      </c>
      <c r="K35" s="27">
        <v>1073827.33</v>
      </c>
      <c r="L35" s="27">
        <v>179927.46000000002</v>
      </c>
      <c r="M35" s="27">
        <v>800059.42999999993</v>
      </c>
      <c r="N35" s="27">
        <v>2121894.61</v>
      </c>
      <c r="O35" s="27">
        <v>0</v>
      </c>
      <c r="P35" s="27">
        <v>0</v>
      </c>
      <c r="Q35" s="27">
        <f t="shared" si="0"/>
        <v>22046163.367825791</v>
      </c>
    </row>
    <row r="36" spans="1:17" ht="15.75" x14ac:dyDescent="0.25">
      <c r="A36" s="10"/>
      <c r="B36" s="10"/>
      <c r="C36" s="25"/>
      <c r="D36" s="26" t="s">
        <v>31</v>
      </c>
      <c r="E36" s="11">
        <v>22336427.369999997</v>
      </c>
      <c r="F36" s="11"/>
      <c r="G36" s="27">
        <v>582304.44052141195</v>
      </c>
      <c r="H36" s="27">
        <v>1445924.7000000002</v>
      </c>
      <c r="I36" s="27">
        <v>114472.93</v>
      </c>
      <c r="J36" s="27">
        <v>82382.78</v>
      </c>
      <c r="K36" s="27">
        <v>4334363.5100000007</v>
      </c>
      <c r="L36" s="27">
        <v>793149.39</v>
      </c>
      <c r="M36" s="27">
        <v>1064755.8400000001</v>
      </c>
      <c r="N36" s="27">
        <v>2823914.8200000012</v>
      </c>
      <c r="O36" s="27">
        <v>0</v>
      </c>
      <c r="P36" s="27">
        <v>0</v>
      </c>
      <c r="Q36" s="27">
        <f t="shared" si="0"/>
        <v>33577695.780521415</v>
      </c>
    </row>
    <row r="37" spans="1:17" ht="15.75" x14ac:dyDescent="0.25">
      <c r="A37" s="10"/>
      <c r="B37" s="10"/>
      <c r="C37" s="25"/>
      <c r="D37" s="26" t="s">
        <v>32</v>
      </c>
      <c r="E37" s="11">
        <v>11632844.25</v>
      </c>
      <c r="F37" s="11"/>
      <c r="G37" s="27">
        <v>275051.19830447203</v>
      </c>
      <c r="H37" s="27">
        <v>297260.76</v>
      </c>
      <c r="I37" s="27">
        <v>71566.53</v>
      </c>
      <c r="J37" s="27">
        <v>31870.71</v>
      </c>
      <c r="K37" s="27">
        <v>762747.5</v>
      </c>
      <c r="L37" s="27">
        <v>175094.99</v>
      </c>
      <c r="M37" s="27">
        <v>554526.37000000011</v>
      </c>
      <c r="N37" s="27">
        <v>1470698.9899999995</v>
      </c>
      <c r="O37" s="27">
        <v>0</v>
      </c>
      <c r="P37" s="27">
        <v>0</v>
      </c>
      <c r="Q37" s="27">
        <f t="shared" si="0"/>
        <v>15271661.298304474</v>
      </c>
    </row>
    <row r="38" spans="1:17" ht="15.75" x14ac:dyDescent="0.25">
      <c r="A38" s="10"/>
      <c r="B38" s="10"/>
      <c r="C38" s="25"/>
      <c r="D38" s="26" t="s">
        <v>33</v>
      </c>
      <c r="E38" s="11">
        <v>12262569.850000001</v>
      </c>
      <c r="F38" s="11"/>
      <c r="G38" s="27">
        <v>401598.33401551994</v>
      </c>
      <c r="H38" s="27">
        <v>312984.68000000005</v>
      </c>
      <c r="I38" s="27">
        <v>45029.37</v>
      </c>
      <c r="J38" s="27">
        <v>20244.919999999998</v>
      </c>
      <c r="K38" s="27">
        <v>804037.63</v>
      </c>
      <c r="L38" s="27">
        <v>110169.06</v>
      </c>
      <c r="M38" s="27">
        <v>584544.77000000014</v>
      </c>
      <c r="N38" s="27">
        <v>1550312.9899999995</v>
      </c>
      <c r="O38" s="27">
        <v>0</v>
      </c>
      <c r="P38" s="27">
        <v>0</v>
      </c>
      <c r="Q38" s="27">
        <f t="shared" si="0"/>
        <v>16091491.604015522</v>
      </c>
    </row>
    <row r="39" spans="1:17" ht="15.75" x14ac:dyDescent="0.25">
      <c r="A39" s="10"/>
      <c r="B39" s="10"/>
      <c r="C39" s="25"/>
      <c r="D39" s="26" t="s">
        <v>34</v>
      </c>
      <c r="E39" s="11">
        <v>13150958.759999998</v>
      </c>
      <c r="F39" s="11"/>
      <c r="G39" s="27">
        <v>601266.20350015583</v>
      </c>
      <c r="H39" s="27">
        <v>330498.61</v>
      </c>
      <c r="I39" s="27">
        <v>83522.22</v>
      </c>
      <c r="J39" s="27">
        <v>29465.37</v>
      </c>
      <c r="K39" s="27">
        <v>848237.11</v>
      </c>
      <c r="L39" s="27">
        <v>183445.61</v>
      </c>
      <c r="M39" s="27">
        <v>626893.41</v>
      </c>
      <c r="N39" s="27">
        <v>1662628.7999999993</v>
      </c>
      <c r="O39" s="27">
        <v>0</v>
      </c>
      <c r="P39" s="27">
        <v>0</v>
      </c>
      <c r="Q39" s="27">
        <f t="shared" si="0"/>
        <v>17516916.093500152</v>
      </c>
    </row>
    <row r="40" spans="1:17" ht="15.75" x14ac:dyDescent="0.25">
      <c r="A40" s="10"/>
      <c r="B40" s="10"/>
      <c r="C40" s="25"/>
      <c r="D40" s="26" t="s">
        <v>35</v>
      </c>
      <c r="E40" s="11">
        <v>11694152.75</v>
      </c>
      <c r="F40" s="11"/>
      <c r="G40" s="27">
        <v>110275.86083767998</v>
      </c>
      <c r="H40" s="27">
        <v>299307.37000000005</v>
      </c>
      <c r="I40" s="27">
        <v>74639.259999999995</v>
      </c>
      <c r="J40" s="27">
        <v>79777</v>
      </c>
      <c r="K40" s="27">
        <v>766767.4</v>
      </c>
      <c r="L40" s="27">
        <v>182612.74</v>
      </c>
      <c r="M40" s="27">
        <v>557448.88000000012</v>
      </c>
      <c r="N40" s="27">
        <v>1478449.99</v>
      </c>
      <c r="O40" s="27">
        <v>0</v>
      </c>
      <c r="P40" s="27">
        <v>0</v>
      </c>
      <c r="Q40" s="27">
        <f t="shared" si="0"/>
        <v>15243431.25083768</v>
      </c>
    </row>
    <row r="41" spans="1:17" ht="15.75" x14ac:dyDescent="0.25">
      <c r="A41" s="10"/>
      <c r="B41" s="10"/>
      <c r="C41" s="25"/>
      <c r="D41" s="26" t="s">
        <v>36</v>
      </c>
      <c r="E41" s="11">
        <v>22008281.100000001</v>
      </c>
      <c r="F41" s="11"/>
      <c r="G41" s="27">
        <v>682659.31408265186</v>
      </c>
      <c r="H41" s="27">
        <v>507225.85</v>
      </c>
      <c r="I41" s="27">
        <v>95086.84</v>
      </c>
      <c r="J41" s="27">
        <v>49108.959999999999</v>
      </c>
      <c r="K41" s="27">
        <v>1408103.69</v>
      </c>
      <c r="L41" s="27">
        <v>217343.18</v>
      </c>
      <c r="M41" s="27">
        <v>1049113.4399999997</v>
      </c>
      <c r="N41" s="27">
        <v>2782428.419999999</v>
      </c>
      <c r="O41" s="27">
        <v>0</v>
      </c>
      <c r="P41" s="27">
        <v>0</v>
      </c>
      <c r="Q41" s="27">
        <f t="shared" si="0"/>
        <v>28799350.794082657</v>
      </c>
    </row>
    <row r="42" spans="1:17" ht="15.75" x14ac:dyDescent="0.25">
      <c r="A42" s="10"/>
      <c r="B42" s="10"/>
      <c r="C42" s="25"/>
      <c r="D42" s="26" t="s">
        <v>37</v>
      </c>
      <c r="E42" s="11">
        <v>12276875.139999997</v>
      </c>
      <c r="F42" s="11"/>
      <c r="G42" s="27">
        <v>705555.41906723578</v>
      </c>
      <c r="H42" s="27">
        <v>313510.56</v>
      </c>
      <c r="I42" s="27">
        <v>50783.74</v>
      </c>
      <c r="J42" s="27">
        <v>21648.03</v>
      </c>
      <c r="K42" s="27">
        <v>804975.6100000001</v>
      </c>
      <c r="L42" s="27">
        <v>124247.73999999999</v>
      </c>
      <c r="M42" s="27">
        <v>585226.69999999995</v>
      </c>
      <c r="N42" s="27">
        <v>1552121.5800000003</v>
      </c>
      <c r="O42" s="27">
        <v>0</v>
      </c>
      <c r="P42" s="27">
        <v>0</v>
      </c>
      <c r="Q42" s="27">
        <f t="shared" si="0"/>
        <v>16434944.519067232</v>
      </c>
    </row>
    <row r="43" spans="1:17" ht="15.75" x14ac:dyDescent="0.25">
      <c r="A43" s="10"/>
      <c r="B43" s="10"/>
      <c r="C43" s="25"/>
      <c r="D43" s="26" t="s">
        <v>38</v>
      </c>
      <c r="E43" s="11">
        <v>14191743.000000002</v>
      </c>
      <c r="F43" s="11"/>
      <c r="G43" s="27">
        <v>243765.82409869193</v>
      </c>
      <c r="H43" s="27">
        <v>356633.31000000006</v>
      </c>
      <c r="I43" s="27">
        <v>85980.4</v>
      </c>
      <c r="J43" s="27">
        <v>34676.94</v>
      </c>
      <c r="K43" s="27">
        <v>915367.72</v>
      </c>
      <c r="L43" s="27">
        <v>188844.68</v>
      </c>
      <c r="M43" s="27">
        <v>676506.60000000009</v>
      </c>
      <c r="N43" s="27">
        <v>1794211.4000000008</v>
      </c>
      <c r="O43" s="27">
        <v>0</v>
      </c>
      <c r="P43" s="27">
        <v>0</v>
      </c>
      <c r="Q43" s="27">
        <f t="shared" si="0"/>
        <v>18487729.874098696</v>
      </c>
    </row>
    <row r="44" spans="1:17" ht="15.75" x14ac:dyDescent="0.25">
      <c r="A44" s="10"/>
      <c r="B44" s="10"/>
      <c r="C44" s="25"/>
      <c r="D44" s="26" t="s">
        <v>39</v>
      </c>
      <c r="E44" s="11">
        <v>8653252.5799999982</v>
      </c>
      <c r="F44" s="11"/>
      <c r="G44" s="27">
        <v>88169.898209295992</v>
      </c>
      <c r="H44" s="27">
        <v>223773.77</v>
      </c>
      <c r="I44" s="27">
        <v>233527.03</v>
      </c>
      <c r="J44" s="27">
        <v>0</v>
      </c>
      <c r="K44" s="27">
        <v>567380.31000000006</v>
      </c>
      <c r="L44" s="27">
        <v>571348.24</v>
      </c>
      <c r="M44" s="27">
        <v>412492.08999999997</v>
      </c>
      <c r="N44" s="27">
        <v>1093999.8</v>
      </c>
      <c r="O44" s="27">
        <v>0</v>
      </c>
      <c r="P44" s="27">
        <v>0</v>
      </c>
      <c r="Q44" s="27">
        <f t="shared" si="0"/>
        <v>11843943.718209295</v>
      </c>
    </row>
    <row r="45" spans="1:17" ht="15.75" x14ac:dyDescent="0.25">
      <c r="A45" s="10"/>
      <c r="B45" s="10"/>
      <c r="C45" s="25"/>
      <c r="D45" s="26" t="s">
        <v>40</v>
      </c>
      <c r="E45" s="11">
        <v>21584960.689999998</v>
      </c>
      <c r="F45" s="11"/>
      <c r="G45" s="27">
        <v>350989.72823042393</v>
      </c>
      <c r="H45" s="27">
        <v>564064.74000000011</v>
      </c>
      <c r="I45" s="27">
        <v>971092.54</v>
      </c>
      <c r="J45" s="27">
        <v>274007.92</v>
      </c>
      <c r="K45" s="27">
        <v>1415292.2799999998</v>
      </c>
      <c r="L45" s="27">
        <v>2375879.2199999997</v>
      </c>
      <c r="M45" s="27">
        <v>1028934.1399999998</v>
      </c>
      <c r="N45" s="27">
        <v>2728909.62</v>
      </c>
      <c r="O45" s="27">
        <v>0</v>
      </c>
      <c r="P45" s="27">
        <v>0</v>
      </c>
      <c r="Q45" s="27">
        <f t="shared" si="0"/>
        <v>31294130.878230423</v>
      </c>
    </row>
    <row r="46" spans="1:17" ht="15.75" x14ac:dyDescent="0.25">
      <c r="A46" s="10"/>
      <c r="B46" s="10"/>
      <c r="C46" s="25"/>
      <c r="D46" s="26" t="s">
        <v>41</v>
      </c>
      <c r="E46" s="11">
        <v>41949299.030000001</v>
      </c>
      <c r="F46" s="11"/>
      <c r="G46" s="27">
        <v>247583.47675415996</v>
      </c>
      <c r="H46" s="27">
        <v>1087336.49</v>
      </c>
      <c r="I46" s="27">
        <v>1221882.69</v>
      </c>
      <c r="J46" s="27">
        <v>497355.25164602901</v>
      </c>
      <c r="K46" s="27">
        <v>0</v>
      </c>
      <c r="L46" s="27">
        <v>0</v>
      </c>
      <c r="M46" s="27">
        <v>1999682.4999999998</v>
      </c>
      <c r="N46" s="27">
        <v>5303500.3899999987</v>
      </c>
      <c r="O46" s="27">
        <v>0</v>
      </c>
      <c r="P46" s="27">
        <v>0</v>
      </c>
      <c r="Q46" s="27">
        <f t="shared" si="0"/>
        <v>52306639.828400187</v>
      </c>
    </row>
    <row r="47" spans="1:17" ht="15.75" x14ac:dyDescent="0.25">
      <c r="A47" s="10"/>
      <c r="B47" s="10"/>
      <c r="C47" s="25"/>
      <c r="D47" s="26" t="s">
        <v>42</v>
      </c>
      <c r="E47" s="11">
        <v>10129618.969999999</v>
      </c>
      <c r="F47" s="11"/>
      <c r="G47" s="27">
        <v>175815.01453817997</v>
      </c>
      <c r="H47" s="27">
        <v>259747.36000000002</v>
      </c>
      <c r="I47" s="27">
        <v>91008.5</v>
      </c>
      <c r="J47" s="27">
        <v>38284.94</v>
      </c>
      <c r="K47" s="27">
        <v>664183.36</v>
      </c>
      <c r="L47" s="27">
        <v>222661.78999999998</v>
      </c>
      <c r="M47" s="27">
        <v>482869.05999999994</v>
      </c>
      <c r="N47" s="27">
        <v>1280651.5899999999</v>
      </c>
      <c r="O47" s="27">
        <v>0</v>
      </c>
      <c r="P47" s="27">
        <v>0</v>
      </c>
      <c r="Q47" s="27">
        <f t="shared" si="0"/>
        <v>13344840.584538177</v>
      </c>
    </row>
    <row r="48" spans="1:17" ht="15.75" x14ac:dyDescent="0.25">
      <c r="A48" s="10"/>
      <c r="B48" s="10"/>
      <c r="C48" s="25"/>
      <c r="D48" s="26" t="s">
        <v>43</v>
      </c>
      <c r="E48" s="11">
        <v>20216030.150000002</v>
      </c>
      <c r="F48" s="11"/>
      <c r="G48" s="27">
        <v>164090.81675416001</v>
      </c>
      <c r="H48" s="27">
        <v>527909.86</v>
      </c>
      <c r="I48" s="27">
        <v>717844.21</v>
      </c>
      <c r="J48" s="27">
        <v>176575.69103303063</v>
      </c>
      <c r="K48" s="27">
        <v>0</v>
      </c>
      <c r="L48" s="27">
        <v>0</v>
      </c>
      <c r="M48" s="27">
        <v>963678.55</v>
      </c>
      <c r="N48" s="27">
        <v>2555840.5899999994</v>
      </c>
      <c r="O48" s="27">
        <v>0</v>
      </c>
      <c r="P48" s="27">
        <v>0</v>
      </c>
      <c r="Q48" s="27">
        <f t="shared" si="0"/>
        <v>25321969.867787194</v>
      </c>
    </row>
    <row r="49" spans="1:17" ht="15.75" x14ac:dyDescent="0.25">
      <c r="A49" s="10"/>
      <c r="B49" s="10"/>
      <c r="C49" s="25"/>
      <c r="D49" s="26" t="s">
        <v>44</v>
      </c>
      <c r="E49" s="11">
        <v>61803901.25</v>
      </c>
      <c r="F49" s="11"/>
      <c r="G49" s="27">
        <v>343554.36345914798</v>
      </c>
      <c r="H49" s="27">
        <v>1432645.49</v>
      </c>
      <c r="I49" s="27">
        <v>2237837.0099999998</v>
      </c>
      <c r="J49" s="27">
        <v>544773.00696239562</v>
      </c>
      <c r="K49" s="27">
        <v>4052385.62</v>
      </c>
      <c r="L49" s="27">
        <v>5475101.6999999993</v>
      </c>
      <c r="M49" s="27">
        <v>2946132.23</v>
      </c>
      <c r="N49" s="27">
        <v>7813646.9999999972</v>
      </c>
      <c r="O49" s="27">
        <v>0</v>
      </c>
      <c r="P49" s="27">
        <v>0</v>
      </c>
      <c r="Q49" s="27">
        <f t="shared" si="0"/>
        <v>86649977.670421556</v>
      </c>
    </row>
    <row r="50" spans="1:17" ht="15.75" x14ac:dyDescent="0.25">
      <c r="A50" s="10"/>
      <c r="B50" s="10"/>
      <c r="C50" s="25"/>
      <c r="D50" s="26" t="s">
        <v>45</v>
      </c>
      <c r="E50" s="11">
        <v>6292876.4800000004</v>
      </c>
      <c r="F50" s="11"/>
      <c r="G50" s="27">
        <v>375692.61788649205</v>
      </c>
      <c r="H50" s="27">
        <v>145094.72</v>
      </c>
      <c r="I50" s="27">
        <v>19441.96</v>
      </c>
      <c r="J50" s="27">
        <v>11425.35</v>
      </c>
      <c r="K50" s="27">
        <v>402622.20999999996</v>
      </c>
      <c r="L50" s="27">
        <v>44439.14</v>
      </c>
      <c r="M50" s="27">
        <v>299975.25000000006</v>
      </c>
      <c r="N50" s="27">
        <v>795585.82000000007</v>
      </c>
      <c r="O50" s="27">
        <v>0</v>
      </c>
      <c r="P50" s="27">
        <v>0</v>
      </c>
      <c r="Q50" s="27">
        <f t="shared" si="0"/>
        <v>8387153.5478864918</v>
      </c>
    </row>
    <row r="51" spans="1:17" ht="15.75" x14ac:dyDescent="0.25">
      <c r="A51" s="10"/>
      <c r="B51" s="10"/>
      <c r="C51" s="25"/>
      <c r="D51" s="26" t="s">
        <v>46</v>
      </c>
      <c r="E51" s="11">
        <v>9630100.879999999</v>
      </c>
      <c r="F51" s="11"/>
      <c r="G51" s="27">
        <v>403232.27920236788</v>
      </c>
      <c r="H51" s="27">
        <v>322258.86000000004</v>
      </c>
      <c r="I51" s="27">
        <v>114808.14</v>
      </c>
      <c r="J51" s="27">
        <v>50712.51</v>
      </c>
      <c r="K51" s="27">
        <v>631430.73</v>
      </c>
      <c r="L51" s="27">
        <v>280890.09999999998</v>
      </c>
      <c r="M51" s="27">
        <v>459057.52</v>
      </c>
      <c r="N51" s="27">
        <v>1217499.2199999997</v>
      </c>
      <c r="O51" s="27">
        <v>0</v>
      </c>
      <c r="P51" s="27">
        <v>0</v>
      </c>
      <c r="Q51" s="27">
        <f t="shared" si="0"/>
        <v>13109990.239202365</v>
      </c>
    </row>
    <row r="52" spans="1:17" ht="15.75" x14ac:dyDescent="0.25">
      <c r="A52" s="10"/>
      <c r="B52" s="10"/>
      <c r="C52" s="25"/>
      <c r="D52" s="26" t="s">
        <v>47</v>
      </c>
      <c r="E52" s="11">
        <v>8377072.5199999996</v>
      </c>
      <c r="F52" s="11"/>
      <c r="G52" s="27">
        <v>402096.87110803596</v>
      </c>
      <c r="H52" s="27">
        <v>210394.42</v>
      </c>
      <c r="I52" s="27">
        <v>32179.8</v>
      </c>
      <c r="J52" s="27">
        <v>14231.57</v>
      </c>
      <c r="K52" s="27">
        <v>540321.35</v>
      </c>
      <c r="L52" s="27">
        <v>70678.709999999992</v>
      </c>
      <c r="M52" s="27">
        <v>399326.85</v>
      </c>
      <c r="N52" s="27">
        <v>1059083.3900000004</v>
      </c>
      <c r="O52" s="27">
        <v>0</v>
      </c>
      <c r="P52" s="27">
        <v>0</v>
      </c>
      <c r="Q52" s="27">
        <f t="shared" si="0"/>
        <v>11105385.481108038</v>
      </c>
    </row>
    <row r="53" spans="1:17" ht="15.75" x14ac:dyDescent="0.25">
      <c r="A53" s="10"/>
      <c r="B53" s="10"/>
      <c r="C53" s="25"/>
      <c r="D53" s="26" t="s">
        <v>48</v>
      </c>
      <c r="E53" s="11">
        <v>8403931.4700000007</v>
      </c>
      <c r="F53" s="11"/>
      <c r="G53" s="27">
        <v>495933.64780197991</v>
      </c>
      <c r="H53" s="27">
        <v>214517.91000000003</v>
      </c>
      <c r="I53" s="27">
        <v>40113.01</v>
      </c>
      <c r="J53" s="27">
        <v>19042.25</v>
      </c>
      <c r="K53" s="27">
        <v>551032.72</v>
      </c>
      <c r="L53" s="27">
        <v>98140.680000000008</v>
      </c>
      <c r="M53" s="27">
        <v>400607.23</v>
      </c>
      <c r="N53" s="27">
        <v>1062479.0099999995</v>
      </c>
      <c r="O53" s="27">
        <v>0</v>
      </c>
      <c r="P53" s="27">
        <v>0</v>
      </c>
      <c r="Q53" s="27">
        <f t="shared" si="0"/>
        <v>11285797.927801982</v>
      </c>
    </row>
    <row r="54" spans="1:17" ht="15.75" x14ac:dyDescent="0.25">
      <c r="A54" s="10"/>
      <c r="B54" s="10"/>
      <c r="C54" s="25"/>
      <c r="D54" s="26" t="s">
        <v>49</v>
      </c>
      <c r="E54" s="11">
        <v>9024898.6900000013</v>
      </c>
      <c r="F54" s="11"/>
      <c r="G54" s="27">
        <v>249588.65380537999</v>
      </c>
      <c r="H54" s="27">
        <v>208139.08000000002</v>
      </c>
      <c r="I54" s="27">
        <v>36928.550000000003</v>
      </c>
      <c r="J54" s="27">
        <v>22249.360000000001</v>
      </c>
      <c r="K54" s="27">
        <v>577418.71</v>
      </c>
      <c r="L54" s="27">
        <v>84408.840000000011</v>
      </c>
      <c r="M54" s="27">
        <v>430208.12000000005</v>
      </c>
      <c r="N54" s="27">
        <v>1140985.7800000003</v>
      </c>
      <c r="O54" s="27">
        <v>0</v>
      </c>
      <c r="P54" s="27">
        <v>0</v>
      </c>
      <c r="Q54" s="27">
        <f t="shared" si="0"/>
        <v>11774825.783805382</v>
      </c>
    </row>
    <row r="55" spans="1:17" ht="15.75" x14ac:dyDescent="0.25">
      <c r="A55" s="10"/>
      <c r="B55" s="10"/>
      <c r="C55" s="25"/>
      <c r="D55" s="26" t="s">
        <v>50</v>
      </c>
      <c r="E55" s="11">
        <v>3332553.17</v>
      </c>
      <c r="F55" s="11"/>
      <c r="G55" s="27">
        <v>362925.14693721593</v>
      </c>
      <c r="H55" s="27">
        <v>85045.88</v>
      </c>
      <c r="I55" s="27">
        <v>6424.78</v>
      </c>
      <c r="J55" s="27">
        <v>3608</v>
      </c>
      <c r="K55" s="27">
        <v>218510.33</v>
      </c>
      <c r="L55" s="27">
        <v>15718.910000000002</v>
      </c>
      <c r="M55" s="27">
        <v>158859.50999999998</v>
      </c>
      <c r="N55" s="27">
        <v>421322.79000000015</v>
      </c>
      <c r="O55" s="27">
        <v>0</v>
      </c>
      <c r="P55" s="27">
        <v>0</v>
      </c>
      <c r="Q55" s="27">
        <f t="shared" si="0"/>
        <v>4604968.5169372158</v>
      </c>
    </row>
    <row r="56" spans="1:17" ht="15.75" x14ac:dyDescent="0.25">
      <c r="A56" s="10"/>
      <c r="B56" s="10"/>
      <c r="C56" s="25"/>
      <c r="D56" s="26" t="s">
        <v>51</v>
      </c>
      <c r="E56" s="11">
        <v>10158229.57</v>
      </c>
      <c r="F56" s="11"/>
      <c r="G56" s="27">
        <v>641669.67957354791</v>
      </c>
      <c r="H56" s="27">
        <v>255000.40000000002</v>
      </c>
      <c r="I56" s="27">
        <v>22067.74</v>
      </c>
      <c r="J56" s="27">
        <v>13830.69</v>
      </c>
      <c r="K56" s="27">
        <v>655206.02</v>
      </c>
      <c r="L56" s="27">
        <v>48468.91</v>
      </c>
      <c r="M56" s="27">
        <v>484232.92</v>
      </c>
      <c r="N56" s="27">
        <v>1284268.6200000001</v>
      </c>
      <c r="O56" s="27">
        <v>0</v>
      </c>
      <c r="P56" s="27">
        <v>0</v>
      </c>
      <c r="Q56" s="27">
        <f t="shared" si="0"/>
        <v>13562974.549573548</v>
      </c>
    </row>
    <row r="57" spans="1:17" ht="15.75" x14ac:dyDescent="0.25">
      <c r="A57" s="10"/>
      <c r="B57" s="10"/>
      <c r="C57" s="25"/>
      <c r="D57" s="26" t="s">
        <v>52</v>
      </c>
      <c r="E57" s="11">
        <v>4780600.8800000008</v>
      </c>
      <c r="F57" s="11"/>
      <c r="G57" s="27">
        <v>175623.14446509199</v>
      </c>
      <c r="H57" s="27">
        <v>120625.67</v>
      </c>
      <c r="I57" s="27">
        <v>40727.56</v>
      </c>
      <c r="J57" s="27">
        <v>19042.25</v>
      </c>
      <c r="K57" s="27">
        <v>308348.86</v>
      </c>
      <c r="L57" s="27">
        <v>89452.739999999991</v>
      </c>
      <c r="M57" s="27">
        <v>227886.53</v>
      </c>
      <c r="N57" s="27">
        <v>604394.21000000008</v>
      </c>
      <c r="O57" s="27">
        <v>0</v>
      </c>
      <c r="P57" s="27">
        <v>0</v>
      </c>
      <c r="Q57" s="27">
        <f t="shared" si="0"/>
        <v>6366701.8444650928</v>
      </c>
    </row>
    <row r="58" spans="1:17" ht="15.75" x14ac:dyDescent="0.25">
      <c r="A58" s="10"/>
      <c r="B58" s="10"/>
      <c r="C58" s="25"/>
      <c r="D58" s="26" t="s">
        <v>53</v>
      </c>
      <c r="E58" s="11">
        <v>4660319.5</v>
      </c>
      <c r="F58" s="11"/>
      <c r="G58" s="27">
        <v>157310.92283160798</v>
      </c>
      <c r="H58" s="27">
        <v>119008.02</v>
      </c>
      <c r="I58" s="27">
        <v>11508.74</v>
      </c>
      <c r="J58" s="27">
        <v>4810.67</v>
      </c>
      <c r="K58" s="27">
        <v>305569.90000000002</v>
      </c>
      <c r="L58" s="27">
        <v>28157.360000000001</v>
      </c>
      <c r="M58" s="27">
        <v>222152.83000000002</v>
      </c>
      <c r="N58" s="27">
        <v>589187.59</v>
      </c>
      <c r="O58" s="27">
        <v>0</v>
      </c>
      <c r="P58" s="27">
        <v>0</v>
      </c>
      <c r="Q58" s="27">
        <f t="shared" si="0"/>
        <v>6098025.5328316083</v>
      </c>
    </row>
    <row r="59" spans="1:17" ht="15.75" x14ac:dyDescent="0.25">
      <c r="A59" s="10"/>
      <c r="B59" s="10"/>
      <c r="C59" s="25"/>
      <c r="D59" s="26" t="s">
        <v>54</v>
      </c>
      <c r="E59" s="11">
        <v>11629632.869999999</v>
      </c>
      <c r="F59" s="11"/>
      <c r="G59" s="27">
        <v>319065.08062254393</v>
      </c>
      <c r="H59" s="27">
        <v>297457.96000000002</v>
      </c>
      <c r="I59" s="27">
        <v>59108.03</v>
      </c>
      <c r="J59" s="27">
        <v>25256.03</v>
      </c>
      <c r="K59" s="27">
        <v>762536.92999999993</v>
      </c>
      <c r="L59" s="27">
        <v>144613.97999999998</v>
      </c>
      <c r="M59" s="27">
        <v>554373.26</v>
      </c>
      <c r="N59" s="27">
        <v>1470292.9999999995</v>
      </c>
      <c r="O59" s="27">
        <v>0</v>
      </c>
      <c r="P59" s="27">
        <v>0</v>
      </c>
      <c r="Q59" s="27">
        <f t="shared" si="0"/>
        <v>15262337.140622543</v>
      </c>
    </row>
    <row r="60" spans="1:17" ht="15.75" x14ac:dyDescent="0.25">
      <c r="A60" s="10"/>
      <c r="B60" s="10"/>
      <c r="C60" s="25"/>
      <c r="D60" s="26" t="s">
        <v>55</v>
      </c>
      <c r="E60" s="11">
        <v>8638655.3400000017</v>
      </c>
      <c r="F60" s="11"/>
      <c r="G60" s="27">
        <v>178055.44763092793</v>
      </c>
      <c r="H60" s="27">
        <v>217059.79</v>
      </c>
      <c r="I60" s="27">
        <v>34414.5</v>
      </c>
      <c r="J60" s="27">
        <v>14432.02</v>
      </c>
      <c r="K60" s="27">
        <v>557193.45000000007</v>
      </c>
      <c r="L60" s="27">
        <v>75586.95</v>
      </c>
      <c r="M60" s="27">
        <v>411796.26000000007</v>
      </c>
      <c r="N60" s="27">
        <v>1092154.3899999997</v>
      </c>
      <c r="O60" s="27">
        <v>0</v>
      </c>
      <c r="P60" s="27">
        <v>0</v>
      </c>
      <c r="Q60" s="27">
        <f t="shared" si="0"/>
        <v>11219348.147630926</v>
      </c>
    </row>
    <row r="61" spans="1:17" ht="15.75" x14ac:dyDescent="0.25">
      <c r="A61" s="10"/>
      <c r="B61" s="10"/>
      <c r="C61" s="25"/>
      <c r="D61" s="26" t="s">
        <v>56</v>
      </c>
      <c r="E61" s="11">
        <v>10072397.699999999</v>
      </c>
      <c r="F61" s="11"/>
      <c r="G61" s="27">
        <v>513350.73444809194</v>
      </c>
      <c r="H61" s="27">
        <v>257095.59999999998</v>
      </c>
      <c r="I61" s="27">
        <v>33520.620000000003</v>
      </c>
      <c r="J61" s="27">
        <v>14432.02</v>
      </c>
      <c r="K61" s="27">
        <v>660431.44999999995</v>
      </c>
      <c r="L61" s="27">
        <v>82011.709999999992</v>
      </c>
      <c r="M61" s="27">
        <v>480141.38000000006</v>
      </c>
      <c r="N61" s="27">
        <v>1273417.2100000002</v>
      </c>
      <c r="O61" s="27">
        <v>0</v>
      </c>
      <c r="P61" s="27">
        <v>0</v>
      </c>
      <c r="Q61" s="27">
        <f t="shared" si="0"/>
        <v>13386798.424448092</v>
      </c>
    </row>
    <row r="62" spans="1:17" ht="15.75" x14ac:dyDescent="0.25">
      <c r="A62" s="10"/>
      <c r="B62" s="10"/>
      <c r="C62" s="25"/>
      <c r="D62" s="26" t="s">
        <v>57</v>
      </c>
      <c r="E62" s="11">
        <v>66208184.989999995</v>
      </c>
      <c r="F62" s="11"/>
      <c r="G62" s="27">
        <v>2285740.643121752</v>
      </c>
      <c r="H62" s="27">
        <v>1484268.16</v>
      </c>
      <c r="I62" s="27">
        <v>1843913.78</v>
      </c>
      <c r="J62" s="27">
        <v>794161.91999999993</v>
      </c>
      <c r="K62" s="27">
        <v>4236041.37</v>
      </c>
      <c r="L62" s="27">
        <v>4214695.32</v>
      </c>
      <c r="M62" s="27">
        <v>3156080.1799999997</v>
      </c>
      <c r="N62" s="27">
        <v>8370464.9900000002</v>
      </c>
      <c r="O62" s="27">
        <v>0</v>
      </c>
      <c r="P62" s="27">
        <v>0</v>
      </c>
      <c r="Q62" s="27">
        <f t="shared" si="0"/>
        <v>92593551.353121743</v>
      </c>
    </row>
    <row r="63" spans="1:17" ht="15.75" x14ac:dyDescent="0.25">
      <c r="A63" s="10"/>
      <c r="B63" s="10"/>
      <c r="C63" s="25"/>
      <c r="D63" s="26" t="s">
        <v>58</v>
      </c>
      <c r="E63" s="11">
        <v>9405303.1699999999</v>
      </c>
      <c r="F63" s="11"/>
      <c r="G63" s="27">
        <v>174823.49898118401</v>
      </c>
      <c r="H63" s="27">
        <v>246352.38999999998</v>
      </c>
      <c r="I63" s="27">
        <v>329172.55</v>
      </c>
      <c r="J63" s="27">
        <v>55341.101067746931</v>
      </c>
      <c r="K63" s="27">
        <v>616691.1</v>
      </c>
      <c r="L63" s="27">
        <v>805354.98</v>
      </c>
      <c r="M63" s="27">
        <v>448341.64999999985</v>
      </c>
      <c r="N63" s="27">
        <v>1189078.8199999994</v>
      </c>
      <c r="O63" s="27">
        <v>0</v>
      </c>
      <c r="P63" s="27">
        <v>0</v>
      </c>
      <c r="Q63" s="27">
        <f t="shared" si="0"/>
        <v>13270459.26004893</v>
      </c>
    </row>
    <row r="64" spans="1:17" ht="15.75" x14ac:dyDescent="0.25">
      <c r="A64" s="10"/>
      <c r="B64" s="10"/>
      <c r="C64" s="25"/>
      <c r="D64" s="26" t="s">
        <v>59</v>
      </c>
      <c r="E64" s="11">
        <v>54896188.280000001</v>
      </c>
      <c r="F64" s="11"/>
      <c r="G64" s="27">
        <v>615472.45000000019</v>
      </c>
      <c r="H64" s="27">
        <v>1255267.0499999998</v>
      </c>
      <c r="I64" s="27">
        <v>1475969.04</v>
      </c>
      <c r="J64" s="27">
        <v>0</v>
      </c>
      <c r="K64" s="27">
        <v>3599457.6300000004</v>
      </c>
      <c r="L64" s="27">
        <v>3611112.2399999998</v>
      </c>
      <c r="M64" s="27">
        <v>2616848.2200000007</v>
      </c>
      <c r="N64" s="27">
        <v>6940329.3999999966</v>
      </c>
      <c r="O64" s="27">
        <v>0</v>
      </c>
      <c r="P64" s="27">
        <v>0</v>
      </c>
      <c r="Q64" s="27">
        <f t="shared" si="0"/>
        <v>75010644.310000002</v>
      </c>
    </row>
    <row r="65" spans="1:17" ht="15.75" x14ac:dyDescent="0.25">
      <c r="A65" s="10"/>
      <c r="B65" s="10"/>
      <c r="C65" s="25"/>
      <c r="D65" s="26" t="s">
        <v>60</v>
      </c>
      <c r="E65" s="11">
        <v>9548648.1999999993</v>
      </c>
      <c r="F65" s="11"/>
      <c r="G65" s="27">
        <v>557527.55927228788</v>
      </c>
      <c r="H65" s="27">
        <v>243840.66999999998</v>
      </c>
      <c r="I65" s="27">
        <v>52012.83</v>
      </c>
      <c r="J65" s="27">
        <v>23251.59</v>
      </c>
      <c r="K65" s="27">
        <v>626090.01</v>
      </c>
      <c r="L65" s="27">
        <v>127254.84</v>
      </c>
      <c r="M65" s="27">
        <v>455174.73999999982</v>
      </c>
      <c r="N65" s="27">
        <v>1207201.4199999997</v>
      </c>
      <c r="O65" s="27">
        <v>0</v>
      </c>
      <c r="P65" s="27">
        <v>4578980.0000000009</v>
      </c>
      <c r="Q65" s="27">
        <f t="shared" si="0"/>
        <v>17419981.859272286</v>
      </c>
    </row>
    <row r="66" spans="1:17" ht="15.75" x14ac:dyDescent="0.25">
      <c r="A66" s="10"/>
      <c r="B66" s="10"/>
      <c r="C66" s="25"/>
      <c r="D66" s="26" t="s">
        <v>61</v>
      </c>
      <c r="E66" s="11">
        <v>22407953.929999996</v>
      </c>
      <c r="F66" s="11"/>
      <c r="G66" s="27">
        <v>1321684.814195788</v>
      </c>
      <c r="H66" s="27">
        <v>572510.84000000008</v>
      </c>
      <c r="I66" s="27">
        <v>95198.57</v>
      </c>
      <c r="J66" s="27">
        <v>39688.050000000003</v>
      </c>
      <c r="K66" s="27">
        <v>1469254.67</v>
      </c>
      <c r="L66" s="27">
        <v>232913.26</v>
      </c>
      <c r="M66" s="27">
        <v>1068165.4400000002</v>
      </c>
      <c r="N66" s="27">
        <v>2832957.7800000017</v>
      </c>
      <c r="O66" s="27">
        <v>0</v>
      </c>
      <c r="P66" s="27">
        <v>0</v>
      </c>
      <c r="Q66" s="27">
        <f t="shared" si="0"/>
        <v>30040327.354195789</v>
      </c>
    </row>
    <row r="67" spans="1:17" ht="15.75" x14ac:dyDescent="0.25">
      <c r="A67" s="10"/>
      <c r="B67" s="10"/>
      <c r="C67" s="25"/>
      <c r="D67" s="26" t="s">
        <v>62</v>
      </c>
      <c r="E67" s="11">
        <v>9368518.1000000015</v>
      </c>
      <c r="F67" s="11"/>
      <c r="G67" s="27">
        <v>396331.14210985193</v>
      </c>
      <c r="H67" s="27">
        <v>235107.27000000002</v>
      </c>
      <c r="I67" s="27">
        <v>20726.919999999998</v>
      </c>
      <c r="J67" s="27">
        <v>15233.8</v>
      </c>
      <c r="K67" s="27">
        <v>604269.61</v>
      </c>
      <c r="L67" s="27">
        <v>45523.96</v>
      </c>
      <c r="M67" s="27">
        <v>446588.12000000005</v>
      </c>
      <c r="N67" s="27">
        <v>1184428.2100000002</v>
      </c>
      <c r="O67" s="27">
        <v>0</v>
      </c>
      <c r="P67" s="27">
        <v>0</v>
      </c>
      <c r="Q67" s="27">
        <f t="shared" si="0"/>
        <v>12316727.132109854</v>
      </c>
    </row>
    <row r="68" spans="1:17" ht="15.75" x14ac:dyDescent="0.25">
      <c r="A68" s="10"/>
      <c r="B68" s="10"/>
      <c r="C68" s="25"/>
      <c r="D68" s="26" t="s">
        <v>63</v>
      </c>
      <c r="E68" s="11">
        <v>6012317.2299999995</v>
      </c>
      <c r="F68" s="11"/>
      <c r="G68" s="27">
        <v>253612.15513863595</v>
      </c>
      <c r="H68" s="27">
        <v>138602.06</v>
      </c>
      <c r="I68" s="27">
        <v>20279.97</v>
      </c>
      <c r="J68" s="27">
        <v>12227.13</v>
      </c>
      <c r="K68" s="27">
        <v>384671.85</v>
      </c>
      <c r="L68" s="27">
        <v>46354.619999999995</v>
      </c>
      <c r="M68" s="27">
        <v>286601.27</v>
      </c>
      <c r="N68" s="27">
        <v>760115.79000000015</v>
      </c>
      <c r="O68" s="27">
        <v>0</v>
      </c>
      <c r="P68" s="27">
        <v>0</v>
      </c>
      <c r="Q68" s="27">
        <f t="shared" si="0"/>
        <v>7914782.075138635</v>
      </c>
    </row>
    <row r="69" spans="1:17" ht="15.75" x14ac:dyDescent="0.25">
      <c r="A69" s="10"/>
      <c r="B69" s="10"/>
      <c r="C69" s="25"/>
      <c r="D69" s="26" t="s">
        <v>64</v>
      </c>
      <c r="E69" s="11">
        <v>24491274.130000003</v>
      </c>
      <c r="F69" s="11"/>
      <c r="G69" s="27">
        <v>182176.77</v>
      </c>
      <c r="H69" s="27">
        <v>559701.42999999993</v>
      </c>
      <c r="I69" s="27">
        <v>544933.64</v>
      </c>
      <c r="J69" s="27">
        <v>251349.77424792261</v>
      </c>
      <c r="K69" s="27">
        <v>1605854.73</v>
      </c>
      <c r="L69" s="27">
        <v>1333237.02</v>
      </c>
      <c r="M69" s="27">
        <v>1167475.3</v>
      </c>
      <c r="N69" s="27">
        <v>3096344.4100000011</v>
      </c>
      <c r="O69" s="27">
        <v>0</v>
      </c>
      <c r="P69" s="27">
        <v>0</v>
      </c>
      <c r="Q69" s="27">
        <f t="shared" si="0"/>
        <v>33232347.204247925</v>
      </c>
    </row>
    <row r="70" spans="1:17" ht="15.75" x14ac:dyDescent="0.25">
      <c r="A70" s="10"/>
      <c r="B70" s="10"/>
      <c r="C70" s="25"/>
      <c r="D70" s="26" t="s">
        <v>65</v>
      </c>
      <c r="E70" s="11">
        <v>16291120.229999999</v>
      </c>
      <c r="F70" s="11"/>
      <c r="G70" s="27">
        <v>212131.45</v>
      </c>
      <c r="H70" s="27">
        <v>420003.3</v>
      </c>
      <c r="I70" s="27">
        <v>480574.04</v>
      </c>
      <c r="J70" s="27">
        <v>212236.10764374502</v>
      </c>
      <c r="K70" s="27">
        <v>1068183.4099999999</v>
      </c>
      <c r="L70" s="27">
        <v>1175774.5399999998</v>
      </c>
      <c r="M70" s="27">
        <v>776581.86999999988</v>
      </c>
      <c r="N70" s="27">
        <v>2059628.1999999993</v>
      </c>
      <c r="O70" s="27">
        <v>0</v>
      </c>
      <c r="P70" s="27">
        <v>0</v>
      </c>
      <c r="Q70" s="27">
        <f t="shared" si="0"/>
        <v>22696233.147643741</v>
      </c>
    </row>
    <row r="71" spans="1:17" ht="15.75" x14ac:dyDescent="0.25">
      <c r="A71" s="10"/>
      <c r="B71" s="10"/>
      <c r="C71" s="25"/>
      <c r="D71" s="26" t="s">
        <v>66</v>
      </c>
      <c r="E71" s="11">
        <v>42672447.049999997</v>
      </c>
      <c r="F71" s="11"/>
      <c r="G71" s="27">
        <v>177744.38984277996</v>
      </c>
      <c r="H71" s="27">
        <v>2197037.38</v>
      </c>
      <c r="I71" s="27">
        <v>1418313.56</v>
      </c>
      <c r="J71" s="27">
        <v>196038.73305940797</v>
      </c>
      <c r="K71" s="27">
        <v>5550339.6399999997</v>
      </c>
      <c r="L71" s="27">
        <v>6585191.6899999995</v>
      </c>
      <c r="M71" s="27">
        <v>2034154.2900000003</v>
      </c>
      <c r="N71" s="27">
        <v>5394925.3999999985</v>
      </c>
      <c r="O71" s="27">
        <v>0</v>
      </c>
      <c r="P71" s="27">
        <v>0</v>
      </c>
      <c r="Q71" s="27">
        <f t="shared" si="0"/>
        <v>66226192.132902183</v>
      </c>
    </row>
    <row r="72" spans="1:17" ht="15.75" x14ac:dyDescent="0.25">
      <c r="A72" s="10"/>
      <c r="B72" s="10"/>
      <c r="C72" s="25"/>
      <c r="D72" s="26" t="s">
        <v>67</v>
      </c>
      <c r="E72" s="11">
        <v>11648025.42</v>
      </c>
      <c r="F72" s="11"/>
      <c r="G72" s="27">
        <v>741699.91770084796</v>
      </c>
      <c r="H72" s="27">
        <v>299366.76</v>
      </c>
      <c r="I72" s="27">
        <v>314982.15000000002</v>
      </c>
      <c r="J72" s="27">
        <v>115857.04</v>
      </c>
      <c r="K72" s="27">
        <v>763742.91</v>
      </c>
      <c r="L72" s="27">
        <v>770636.69000000006</v>
      </c>
      <c r="M72" s="27">
        <v>555250.03</v>
      </c>
      <c r="N72" s="27">
        <v>1472618.2199999997</v>
      </c>
      <c r="O72" s="27">
        <v>0</v>
      </c>
      <c r="P72" s="27">
        <v>0</v>
      </c>
      <c r="Q72" s="27">
        <f t="shared" si="0"/>
        <v>16682179.137700845</v>
      </c>
    </row>
    <row r="73" spans="1:17" ht="15.75" x14ac:dyDescent="0.25">
      <c r="A73" s="10"/>
      <c r="B73" s="10"/>
      <c r="C73" s="25"/>
      <c r="D73" s="26" t="s">
        <v>68</v>
      </c>
      <c r="E73" s="11">
        <v>39815472.330000006</v>
      </c>
      <c r="F73" s="11"/>
      <c r="G73" s="27">
        <v>465609.27999999997</v>
      </c>
      <c r="H73" s="27">
        <v>364165.76000000007</v>
      </c>
      <c r="I73" s="27">
        <v>198330.37</v>
      </c>
      <c r="J73" s="27">
        <v>89398.34</v>
      </c>
      <c r="K73" s="27">
        <v>2610638.56</v>
      </c>
      <c r="L73" s="27">
        <v>485235.95</v>
      </c>
      <c r="M73" s="27">
        <v>1897965.0299999998</v>
      </c>
      <c r="N73" s="27">
        <v>5033728.2000000011</v>
      </c>
      <c r="O73" s="27">
        <v>0</v>
      </c>
      <c r="P73" s="27">
        <v>0</v>
      </c>
      <c r="Q73" s="27">
        <f t="shared" si="0"/>
        <v>50960543.820000015</v>
      </c>
    </row>
    <row r="74" spans="1:17" ht="15.75" x14ac:dyDescent="0.25">
      <c r="A74" s="10"/>
      <c r="B74" s="10"/>
      <c r="C74" s="25"/>
      <c r="D74" s="26" t="s">
        <v>69</v>
      </c>
      <c r="E74" s="11">
        <v>232689876.89999998</v>
      </c>
      <c r="F74" s="11"/>
      <c r="G74" s="27">
        <v>1260115.962107552</v>
      </c>
      <c r="H74" s="27">
        <v>5370899.669999999</v>
      </c>
      <c r="I74" s="27">
        <v>5770855.8799999999</v>
      </c>
      <c r="J74" s="27">
        <v>0</v>
      </c>
      <c r="K74" s="27">
        <v>15257113.09</v>
      </c>
      <c r="L74" s="27">
        <v>14118999.18</v>
      </c>
      <c r="M74" s="27">
        <v>11092101.799999999</v>
      </c>
      <c r="N74" s="27">
        <v>29418152.199999992</v>
      </c>
      <c r="O74" s="27">
        <v>0</v>
      </c>
      <c r="P74" s="27">
        <v>0</v>
      </c>
      <c r="Q74" s="27">
        <f t="shared" si="0"/>
        <v>314978114.68210751</v>
      </c>
    </row>
    <row r="75" spans="1:17" ht="15.75" x14ac:dyDescent="0.25">
      <c r="A75" s="10"/>
      <c r="B75" s="10"/>
      <c r="C75" s="25"/>
      <c r="D75" s="26" t="s">
        <v>70</v>
      </c>
      <c r="E75" s="11">
        <v>83293979.870000005</v>
      </c>
      <c r="F75" s="11"/>
      <c r="G75" s="27">
        <v>2090626.7833649321</v>
      </c>
      <c r="H75" s="27">
        <v>1911341.21</v>
      </c>
      <c r="I75" s="27">
        <v>2141968.02</v>
      </c>
      <c r="J75" s="27">
        <v>702428.87269508909</v>
      </c>
      <c r="K75" s="27">
        <v>5461456.6299999999</v>
      </c>
      <c r="L75" s="27">
        <v>5240548.22</v>
      </c>
      <c r="M75" s="27">
        <v>3970543.5500000012</v>
      </c>
      <c r="N75" s="27">
        <v>10530561.020000001</v>
      </c>
      <c r="O75" s="27">
        <v>0</v>
      </c>
      <c r="P75" s="27">
        <v>0</v>
      </c>
      <c r="Q75" s="27">
        <f t="shared" ref="Q75:Q138" si="1">SUM(E75:P75)</f>
        <v>115343454.17606001</v>
      </c>
    </row>
    <row r="76" spans="1:17" ht="15.75" x14ac:dyDescent="0.25">
      <c r="A76" s="10"/>
      <c r="B76" s="10"/>
      <c r="C76" s="25"/>
      <c r="D76" s="26" t="s">
        <v>71</v>
      </c>
      <c r="E76" s="11">
        <v>53288446.610000007</v>
      </c>
      <c r="F76" s="11"/>
      <c r="G76" s="27">
        <v>585270.07000000007</v>
      </c>
      <c r="H76" s="27">
        <v>1217054.8999999999</v>
      </c>
      <c r="I76" s="27">
        <v>1555133.59</v>
      </c>
      <c r="J76" s="27">
        <v>1467591.7499662866</v>
      </c>
      <c r="K76" s="27">
        <v>3494040.51</v>
      </c>
      <c r="L76" s="27">
        <v>3804796.56</v>
      </c>
      <c r="M76" s="27">
        <v>2540208.73</v>
      </c>
      <c r="N76" s="27">
        <v>6737068.3999999994</v>
      </c>
      <c r="O76" s="27">
        <v>0</v>
      </c>
      <c r="P76" s="27">
        <v>0</v>
      </c>
      <c r="Q76" s="27">
        <f t="shared" si="1"/>
        <v>74689611.119966298</v>
      </c>
    </row>
    <row r="77" spans="1:17" ht="15.75" x14ac:dyDescent="0.25">
      <c r="A77" s="10"/>
      <c r="B77" s="10"/>
      <c r="C77" s="25"/>
      <c r="D77" s="26" t="s">
        <v>72</v>
      </c>
      <c r="E77" s="11">
        <v>8812654.5999999996</v>
      </c>
      <c r="F77" s="11"/>
      <c r="G77" s="27">
        <v>509641.48710135196</v>
      </c>
      <c r="H77" s="27">
        <v>224977.05999999997</v>
      </c>
      <c r="I77" s="27">
        <v>28269.06</v>
      </c>
      <c r="J77" s="27">
        <v>13028.91</v>
      </c>
      <c r="K77" s="27">
        <v>577832.05999999994</v>
      </c>
      <c r="L77" s="27">
        <v>69163.200000000012</v>
      </c>
      <c r="M77" s="27">
        <v>420090.65</v>
      </c>
      <c r="N77" s="27">
        <v>1114152.4200000002</v>
      </c>
      <c r="O77" s="27">
        <v>0</v>
      </c>
      <c r="P77" s="27">
        <v>0</v>
      </c>
      <c r="Q77" s="27">
        <f t="shared" si="1"/>
        <v>11769809.447101353</v>
      </c>
    </row>
    <row r="78" spans="1:17" ht="15.75" x14ac:dyDescent="0.25">
      <c r="A78" s="10"/>
      <c r="B78" s="10"/>
      <c r="C78" s="25"/>
      <c r="D78" s="26" t="s">
        <v>73</v>
      </c>
      <c r="E78" s="11">
        <v>8034328.9700000007</v>
      </c>
      <c r="F78" s="11"/>
      <c r="G78" s="27">
        <v>576403.34326888795</v>
      </c>
      <c r="H78" s="27">
        <v>202268.02</v>
      </c>
      <c r="I78" s="27">
        <v>50895.48</v>
      </c>
      <c r="J78" s="27">
        <v>30668.04</v>
      </c>
      <c r="K78" s="27">
        <v>518214.38999999996</v>
      </c>
      <c r="L78" s="27">
        <v>111785.26000000001</v>
      </c>
      <c r="M78" s="27">
        <v>382988.61</v>
      </c>
      <c r="N78" s="27">
        <v>1015751.5799999996</v>
      </c>
      <c r="O78" s="27">
        <v>0</v>
      </c>
      <c r="P78" s="27">
        <v>0</v>
      </c>
      <c r="Q78" s="27">
        <f t="shared" si="1"/>
        <v>10923303.693268888</v>
      </c>
    </row>
    <row r="79" spans="1:17" ht="15.75" x14ac:dyDescent="0.25">
      <c r="A79" s="10"/>
      <c r="B79" s="10"/>
      <c r="C79" s="25"/>
      <c r="D79" s="26" t="s">
        <v>74</v>
      </c>
      <c r="E79" s="11">
        <v>10178373.799999999</v>
      </c>
      <c r="F79" s="11"/>
      <c r="G79" s="27">
        <v>822719.55812333582</v>
      </c>
      <c r="H79" s="27">
        <v>260023.69999999998</v>
      </c>
      <c r="I79" s="27">
        <v>59778.45</v>
      </c>
      <c r="J79" s="27">
        <v>21648.03</v>
      </c>
      <c r="K79" s="27">
        <v>667380.14</v>
      </c>
      <c r="L79" s="27">
        <v>146254.22</v>
      </c>
      <c r="M79" s="27">
        <v>485193.16000000003</v>
      </c>
      <c r="N79" s="27">
        <v>1286815.4100000001</v>
      </c>
      <c r="O79" s="27">
        <v>0</v>
      </c>
      <c r="P79" s="27">
        <v>0</v>
      </c>
      <c r="Q79" s="27">
        <f t="shared" si="1"/>
        <v>13928186.468123334</v>
      </c>
    </row>
    <row r="80" spans="1:17" ht="15.75" x14ac:dyDescent="0.25">
      <c r="A80" s="10"/>
      <c r="B80" s="10"/>
      <c r="C80" s="25"/>
      <c r="D80" s="26" t="s">
        <v>75</v>
      </c>
      <c r="E80" s="11">
        <v>3897466.9399999995</v>
      </c>
      <c r="F80" s="11"/>
      <c r="G80" s="27">
        <v>157888.34018037596</v>
      </c>
      <c r="H80" s="27">
        <v>99468.11</v>
      </c>
      <c r="I80" s="27">
        <v>21229.73</v>
      </c>
      <c r="J80" s="27">
        <v>7216.01</v>
      </c>
      <c r="K80" s="27">
        <v>255550.85</v>
      </c>
      <c r="L80" s="27">
        <v>51940.75</v>
      </c>
      <c r="M80" s="27">
        <v>185788.37999999995</v>
      </c>
      <c r="N80" s="27">
        <v>492742.80000000016</v>
      </c>
      <c r="O80" s="27">
        <v>0</v>
      </c>
      <c r="P80" s="27">
        <v>0</v>
      </c>
      <c r="Q80" s="27">
        <f t="shared" si="1"/>
        <v>5169291.910180375</v>
      </c>
    </row>
    <row r="81" spans="1:17" ht="15.75" x14ac:dyDescent="0.25">
      <c r="A81" s="10"/>
      <c r="B81" s="10"/>
      <c r="C81" s="25"/>
      <c r="D81" s="26" t="s">
        <v>76</v>
      </c>
      <c r="E81" s="11">
        <v>17799600.57</v>
      </c>
      <c r="F81" s="11"/>
      <c r="G81" s="27">
        <v>1293692.58494242</v>
      </c>
      <c r="H81" s="27">
        <v>454789.63</v>
      </c>
      <c r="I81" s="27">
        <v>106707.32</v>
      </c>
      <c r="J81" s="27">
        <v>53719.18</v>
      </c>
      <c r="K81" s="27">
        <v>1167092.1099999999</v>
      </c>
      <c r="L81" s="27">
        <v>261070.6</v>
      </c>
      <c r="M81" s="27">
        <v>848489.67</v>
      </c>
      <c r="N81" s="27">
        <v>2250340</v>
      </c>
      <c r="O81" s="27">
        <v>0</v>
      </c>
      <c r="P81" s="27">
        <v>0</v>
      </c>
      <c r="Q81" s="27">
        <f t="shared" si="1"/>
        <v>24235501.664942421</v>
      </c>
    </row>
    <row r="82" spans="1:17" ht="15.75" x14ac:dyDescent="0.25">
      <c r="A82" s="10"/>
      <c r="B82" s="10"/>
      <c r="C82" s="25"/>
      <c r="D82" s="26" t="s">
        <v>77</v>
      </c>
      <c r="E82" s="11">
        <v>10281138.460000001</v>
      </c>
      <c r="F82" s="11"/>
      <c r="G82" s="27">
        <v>745604.16289969988</v>
      </c>
      <c r="H82" s="27">
        <v>258396.97999999998</v>
      </c>
      <c r="I82" s="27">
        <v>34526.239999999998</v>
      </c>
      <c r="J82" s="27">
        <v>22449.81</v>
      </c>
      <c r="K82" s="27">
        <v>663133.64</v>
      </c>
      <c r="L82" s="27">
        <v>75832.37000000001</v>
      </c>
      <c r="M82" s="27">
        <v>490091.82</v>
      </c>
      <c r="N82" s="27">
        <v>1299807.5999999996</v>
      </c>
      <c r="O82" s="27">
        <v>0</v>
      </c>
      <c r="P82" s="27">
        <v>0</v>
      </c>
      <c r="Q82" s="27">
        <f t="shared" si="1"/>
        <v>13870981.082899701</v>
      </c>
    </row>
    <row r="83" spans="1:17" ht="15.75" x14ac:dyDescent="0.25">
      <c r="A83" s="10"/>
      <c r="B83" s="10"/>
      <c r="C83" s="25"/>
      <c r="D83" s="26" t="s">
        <v>78</v>
      </c>
      <c r="E83" s="11">
        <v>4967445.7300000004</v>
      </c>
      <c r="F83" s="11"/>
      <c r="G83" s="27">
        <v>317048.55428395589</v>
      </c>
      <c r="H83" s="27">
        <v>127758.91999999998</v>
      </c>
      <c r="I83" s="27">
        <v>89667.67</v>
      </c>
      <c r="J83" s="27">
        <v>46302.73</v>
      </c>
      <c r="K83" s="27">
        <v>325707.7</v>
      </c>
      <c r="L83" s="27">
        <v>219381.32</v>
      </c>
      <c r="M83" s="27">
        <v>236793.24999999997</v>
      </c>
      <c r="N83" s="27">
        <v>628016.39999999991</v>
      </c>
      <c r="O83" s="27">
        <v>0</v>
      </c>
      <c r="P83" s="27">
        <v>0</v>
      </c>
      <c r="Q83" s="27">
        <f t="shared" si="1"/>
        <v>6958122.2742839567</v>
      </c>
    </row>
    <row r="84" spans="1:17" ht="15.75" x14ac:dyDescent="0.25">
      <c r="A84" s="10"/>
      <c r="B84" s="10"/>
      <c r="C84" s="25"/>
      <c r="D84" s="26" t="s">
        <v>79</v>
      </c>
      <c r="E84" s="11">
        <v>69038592.709999979</v>
      </c>
      <c r="F84" s="11"/>
      <c r="G84" s="27">
        <v>805201.5</v>
      </c>
      <c r="H84" s="27">
        <v>1589283.6600000001</v>
      </c>
      <c r="I84" s="27">
        <v>2584272.6800000002</v>
      </c>
      <c r="J84" s="27">
        <v>1894572.880874729</v>
      </c>
      <c r="K84" s="27">
        <v>4526753.09</v>
      </c>
      <c r="L84" s="27">
        <v>6322692.7199999997</v>
      </c>
      <c r="M84" s="27">
        <v>3291003.01</v>
      </c>
      <c r="N84" s="27">
        <v>8728303.2200000007</v>
      </c>
      <c r="O84" s="27">
        <v>0</v>
      </c>
      <c r="P84" s="27">
        <v>0</v>
      </c>
      <c r="Q84" s="27">
        <f t="shared" si="1"/>
        <v>98780675.470874712</v>
      </c>
    </row>
    <row r="85" spans="1:17" ht="15.75" x14ac:dyDescent="0.25">
      <c r="A85" s="10"/>
      <c r="B85" s="10"/>
      <c r="C85" s="25"/>
      <c r="D85" s="26" t="s">
        <v>80</v>
      </c>
      <c r="E85" s="11">
        <v>27195561.590000007</v>
      </c>
      <c r="F85" s="11"/>
      <c r="G85" s="27">
        <v>389583.60732657195</v>
      </c>
      <c r="H85" s="27">
        <v>617697.78</v>
      </c>
      <c r="I85" s="27">
        <v>286154.40999999997</v>
      </c>
      <c r="J85" s="27">
        <v>136302.41</v>
      </c>
      <c r="K85" s="27">
        <v>1783170.66</v>
      </c>
      <c r="L85" s="27">
        <v>700106.62</v>
      </c>
      <c r="M85" s="27">
        <v>1296386.0399999998</v>
      </c>
      <c r="N85" s="27">
        <v>3438237.8200000017</v>
      </c>
      <c r="O85" s="27">
        <v>0</v>
      </c>
      <c r="P85" s="27">
        <v>13041420</v>
      </c>
      <c r="Q85" s="27">
        <f t="shared" si="1"/>
        <v>48884620.93732658</v>
      </c>
    </row>
    <row r="86" spans="1:17" ht="15.75" x14ac:dyDescent="0.25">
      <c r="A86" s="10"/>
      <c r="B86" s="10"/>
      <c r="C86" s="25"/>
      <c r="D86" s="26" t="s">
        <v>81</v>
      </c>
      <c r="E86" s="11">
        <v>7995500.3200000003</v>
      </c>
      <c r="F86" s="11"/>
      <c r="G86" s="27">
        <v>284747.58812333597</v>
      </c>
      <c r="H86" s="27">
        <v>204655.39</v>
      </c>
      <c r="I86" s="27">
        <v>57432</v>
      </c>
      <c r="J86" s="27">
        <v>11238.583680899495</v>
      </c>
      <c r="K86" s="27">
        <v>524252.51999999996</v>
      </c>
      <c r="L86" s="27">
        <v>140513.40000000002</v>
      </c>
      <c r="M86" s="27">
        <v>381137.68999999994</v>
      </c>
      <c r="N86" s="27">
        <v>1010842.58</v>
      </c>
      <c r="O86" s="27">
        <v>0</v>
      </c>
      <c r="P86" s="27">
        <v>0</v>
      </c>
      <c r="Q86" s="27">
        <f t="shared" si="1"/>
        <v>10610320.071804237</v>
      </c>
    </row>
    <row r="87" spans="1:17" ht="15.75" x14ac:dyDescent="0.25">
      <c r="A87" s="10"/>
      <c r="B87" s="10"/>
      <c r="C87" s="25"/>
      <c r="D87" s="26" t="s">
        <v>82</v>
      </c>
      <c r="E87" s="11">
        <v>8833382.7300000004</v>
      </c>
      <c r="F87" s="11"/>
      <c r="G87" s="27">
        <v>348059.59910123586</v>
      </c>
      <c r="H87" s="27">
        <v>225565.47999999998</v>
      </c>
      <c r="I87" s="27">
        <v>27151.7</v>
      </c>
      <c r="J87" s="27">
        <v>13028.91</v>
      </c>
      <c r="K87" s="27">
        <v>579191.16</v>
      </c>
      <c r="L87" s="27">
        <v>66429.48</v>
      </c>
      <c r="M87" s="27">
        <v>421078.73999999993</v>
      </c>
      <c r="N87" s="27">
        <v>1116773</v>
      </c>
      <c r="O87" s="27">
        <v>0</v>
      </c>
      <c r="P87" s="27">
        <v>0</v>
      </c>
      <c r="Q87" s="27">
        <f t="shared" si="1"/>
        <v>11630660.799101237</v>
      </c>
    </row>
    <row r="88" spans="1:17" ht="15.75" x14ac:dyDescent="0.25">
      <c r="A88" s="10"/>
      <c r="B88" s="10"/>
      <c r="C88" s="25"/>
      <c r="D88" s="26" t="s">
        <v>83</v>
      </c>
      <c r="E88" s="11">
        <v>97358726.86999999</v>
      </c>
      <c r="F88" s="11"/>
      <c r="G88" s="27">
        <v>184619.30999999997</v>
      </c>
      <c r="H88" s="27">
        <v>2218300.73</v>
      </c>
      <c r="I88" s="27">
        <v>1621448.56</v>
      </c>
      <c r="J88" s="27">
        <v>303375.47600067372</v>
      </c>
      <c r="K88" s="27">
        <v>6383660.21</v>
      </c>
      <c r="L88" s="27">
        <v>3967043.0599999996</v>
      </c>
      <c r="M88" s="27">
        <v>4640996.4800000004</v>
      </c>
      <c r="N88" s="27">
        <v>12308716.999999996</v>
      </c>
      <c r="O88" s="27">
        <v>0</v>
      </c>
      <c r="P88" s="27">
        <v>0</v>
      </c>
      <c r="Q88" s="27">
        <f t="shared" si="1"/>
        <v>128986887.69600067</v>
      </c>
    </row>
    <row r="89" spans="1:17" ht="15.75" x14ac:dyDescent="0.25">
      <c r="A89" s="10"/>
      <c r="B89" s="10"/>
      <c r="C89" s="25"/>
      <c r="D89" s="26" t="s">
        <v>84</v>
      </c>
      <c r="E89" s="11">
        <v>13854546.440000001</v>
      </c>
      <c r="F89" s="11"/>
      <c r="G89" s="27">
        <v>414585.77084968396</v>
      </c>
      <c r="H89" s="27">
        <v>348262.44999999995</v>
      </c>
      <c r="I89" s="27">
        <v>46034.99</v>
      </c>
      <c r="J89" s="27">
        <v>27260.48</v>
      </c>
      <c r="K89" s="27">
        <v>893618.52999999991</v>
      </c>
      <c r="L89" s="27">
        <v>101109.81999999999</v>
      </c>
      <c r="M89" s="27">
        <v>660432.7699999999</v>
      </c>
      <c r="N89" s="27">
        <v>1751580.8200000003</v>
      </c>
      <c r="O89" s="27">
        <v>0</v>
      </c>
      <c r="P89" s="27">
        <v>6643840</v>
      </c>
      <c r="Q89" s="27">
        <f t="shared" si="1"/>
        <v>24741272.070849687</v>
      </c>
    </row>
    <row r="90" spans="1:17" ht="15.75" x14ac:dyDescent="0.25">
      <c r="A90" s="10"/>
      <c r="B90" s="10"/>
      <c r="C90" s="25"/>
      <c r="D90" s="26" t="s">
        <v>85</v>
      </c>
      <c r="E90" s="11">
        <v>13366414.25</v>
      </c>
      <c r="F90" s="11"/>
      <c r="G90" s="27">
        <v>154095.66155726396</v>
      </c>
      <c r="H90" s="27">
        <v>310387.17</v>
      </c>
      <c r="I90" s="27">
        <v>225929.02</v>
      </c>
      <c r="J90" s="27">
        <v>69554.320000000007</v>
      </c>
      <c r="K90" s="27">
        <v>855191.61</v>
      </c>
      <c r="L90" s="27">
        <v>516413.51</v>
      </c>
      <c r="M90" s="27">
        <v>637163.99999999988</v>
      </c>
      <c r="N90" s="27">
        <v>1689868.0099999995</v>
      </c>
      <c r="O90" s="27">
        <v>0</v>
      </c>
      <c r="P90" s="27">
        <v>0</v>
      </c>
      <c r="Q90" s="27">
        <f t="shared" si="1"/>
        <v>17825017.551557261</v>
      </c>
    </row>
    <row r="91" spans="1:17" ht="15.75" x14ac:dyDescent="0.25">
      <c r="A91" s="10"/>
      <c r="B91" s="10"/>
      <c r="C91" s="25"/>
      <c r="D91" s="26" t="s">
        <v>86</v>
      </c>
      <c r="E91" s="11">
        <v>17197901.709999997</v>
      </c>
      <c r="F91" s="11"/>
      <c r="G91" s="27">
        <v>382067.65560299996</v>
      </c>
      <c r="H91" s="27">
        <v>440624.11</v>
      </c>
      <c r="I91" s="27">
        <v>190006.08</v>
      </c>
      <c r="J91" s="27">
        <v>81180.11</v>
      </c>
      <c r="K91" s="27">
        <v>1127639.6499999999</v>
      </c>
      <c r="L91" s="27">
        <v>464869.7</v>
      </c>
      <c r="M91" s="27">
        <v>819807.2699999999</v>
      </c>
      <c r="N91" s="27">
        <v>2174269.3899999997</v>
      </c>
      <c r="O91" s="27">
        <v>0</v>
      </c>
      <c r="P91" s="27">
        <v>0</v>
      </c>
      <c r="Q91" s="27">
        <f t="shared" si="1"/>
        <v>22878365.675602991</v>
      </c>
    </row>
    <row r="92" spans="1:17" ht="15.75" x14ac:dyDescent="0.25">
      <c r="A92" s="10"/>
      <c r="B92" s="10"/>
      <c r="C92" s="25"/>
      <c r="D92" s="26" t="s">
        <v>87</v>
      </c>
      <c r="E92" s="11">
        <v>105379042.63000001</v>
      </c>
      <c r="F92" s="11"/>
      <c r="G92" s="27">
        <v>335341.03236311598</v>
      </c>
      <c r="H92" s="27">
        <v>2412234.2399999998</v>
      </c>
      <c r="I92" s="27">
        <v>2577400.9500000002</v>
      </c>
      <c r="J92" s="27">
        <v>559362.57487107033</v>
      </c>
      <c r="K92" s="27">
        <v>6909539.8300000001</v>
      </c>
      <c r="L92" s="27">
        <v>6305880.3200000003</v>
      </c>
      <c r="M92" s="27">
        <v>5023317.1600000011</v>
      </c>
      <c r="N92" s="27">
        <v>13322696.989999996</v>
      </c>
      <c r="O92" s="27">
        <v>0</v>
      </c>
      <c r="P92" s="27">
        <v>0</v>
      </c>
      <c r="Q92" s="27">
        <f t="shared" si="1"/>
        <v>142824815.72723418</v>
      </c>
    </row>
    <row r="93" spans="1:17" ht="15.75" x14ac:dyDescent="0.25">
      <c r="A93" s="10"/>
      <c r="B93" s="10"/>
      <c r="C93" s="25"/>
      <c r="D93" s="26" t="s">
        <v>88</v>
      </c>
      <c r="E93" s="11">
        <v>3684930.94</v>
      </c>
      <c r="F93" s="11"/>
      <c r="G93" s="27">
        <v>418604.01866078802</v>
      </c>
      <c r="H93" s="27">
        <v>94722</v>
      </c>
      <c r="I93" s="27">
        <v>59834.31</v>
      </c>
      <c r="J93" s="27">
        <v>27060.04</v>
      </c>
      <c r="K93" s="27">
        <v>241615.19</v>
      </c>
      <c r="L93" s="27">
        <v>146390.9</v>
      </c>
      <c r="M93" s="27">
        <v>175657.00000000003</v>
      </c>
      <c r="N93" s="27">
        <v>465872.60000000003</v>
      </c>
      <c r="O93" s="27">
        <v>0</v>
      </c>
      <c r="P93" s="27">
        <v>0</v>
      </c>
      <c r="Q93" s="27">
        <f t="shared" si="1"/>
        <v>5314686.9986607879</v>
      </c>
    </row>
    <row r="94" spans="1:17" ht="15.75" x14ac:dyDescent="0.25">
      <c r="A94" s="10"/>
      <c r="B94" s="10"/>
      <c r="C94" s="25"/>
      <c r="D94" s="26" t="s">
        <v>89</v>
      </c>
      <c r="E94" s="11">
        <v>5438645.1199999992</v>
      </c>
      <c r="F94" s="11"/>
      <c r="G94" s="27">
        <v>12473.06</v>
      </c>
      <c r="H94" s="27">
        <v>165060.88</v>
      </c>
      <c r="I94" s="27">
        <v>12793.7</v>
      </c>
      <c r="J94" s="27">
        <v>8418.68</v>
      </c>
      <c r="K94" s="27">
        <v>356603.5</v>
      </c>
      <c r="L94" s="27">
        <v>31301.14</v>
      </c>
      <c r="M94" s="27">
        <v>259254.85</v>
      </c>
      <c r="N94" s="27">
        <v>687588.41</v>
      </c>
      <c r="O94" s="27">
        <v>0</v>
      </c>
      <c r="P94" s="27">
        <v>0</v>
      </c>
      <c r="Q94" s="27">
        <f t="shared" si="1"/>
        <v>6972139.339999998</v>
      </c>
    </row>
    <row r="95" spans="1:17" ht="15.75" x14ac:dyDescent="0.25">
      <c r="A95" s="10"/>
      <c r="B95" s="10"/>
      <c r="C95" s="25"/>
      <c r="D95" s="26" t="s">
        <v>90</v>
      </c>
      <c r="E95" s="11">
        <v>51458242.79999999</v>
      </c>
      <c r="F95" s="11"/>
      <c r="G95" s="27">
        <v>272815.92798628396</v>
      </c>
      <c r="H95" s="27">
        <v>2368761.2400000002</v>
      </c>
      <c r="I95" s="27">
        <v>2088893.69</v>
      </c>
      <c r="J95" s="27">
        <v>357615.86721270869</v>
      </c>
      <c r="K95" s="27">
        <v>6693094.6100000003</v>
      </c>
      <c r="L95" s="27">
        <v>9698677.1699999999</v>
      </c>
      <c r="M95" s="27">
        <v>2452964.6700000004</v>
      </c>
      <c r="N95" s="27">
        <v>6505682.2000000011</v>
      </c>
      <c r="O95" s="27">
        <v>0</v>
      </c>
      <c r="P95" s="27">
        <v>0</v>
      </c>
      <c r="Q95" s="27">
        <f t="shared" si="1"/>
        <v>81896748.175198987</v>
      </c>
    </row>
    <row r="96" spans="1:17" ht="15.75" x14ac:dyDescent="0.25">
      <c r="A96" s="10"/>
      <c r="B96" s="10"/>
      <c r="C96" s="25"/>
      <c r="D96" s="26" t="s">
        <v>91</v>
      </c>
      <c r="E96" s="11">
        <v>36929886.939999998</v>
      </c>
      <c r="F96" s="11"/>
      <c r="G96" s="27">
        <v>660192.35000000009</v>
      </c>
      <c r="H96" s="27">
        <v>839944.85000000009</v>
      </c>
      <c r="I96" s="27">
        <v>944555.38</v>
      </c>
      <c r="J96" s="27">
        <v>484514.36720025726</v>
      </c>
      <c r="K96" s="27">
        <v>2421435.21</v>
      </c>
      <c r="L96" s="27">
        <v>2310953.2800000003</v>
      </c>
      <c r="M96" s="27">
        <v>1760411.9900000002</v>
      </c>
      <c r="N96" s="27">
        <v>4668913.9900000021</v>
      </c>
      <c r="O96" s="27">
        <v>0</v>
      </c>
      <c r="P96" s="27">
        <v>0</v>
      </c>
      <c r="Q96" s="27">
        <f t="shared" si="1"/>
        <v>51020808.357200265</v>
      </c>
    </row>
    <row r="97" spans="1:17" ht="15.75" x14ac:dyDescent="0.25">
      <c r="A97" s="10"/>
      <c r="B97" s="10"/>
      <c r="C97" s="25"/>
      <c r="D97" s="26" t="s">
        <v>92</v>
      </c>
      <c r="E97" s="11">
        <v>6496362.2100000009</v>
      </c>
      <c r="F97" s="11"/>
      <c r="G97" s="27">
        <v>355086.09593539994</v>
      </c>
      <c r="H97" s="27">
        <v>166249.16</v>
      </c>
      <c r="I97" s="27">
        <v>46314.33</v>
      </c>
      <c r="J97" s="27">
        <v>21848.47</v>
      </c>
      <c r="K97" s="27">
        <v>425956.37</v>
      </c>
      <c r="L97" s="27">
        <v>113312.84999999999</v>
      </c>
      <c r="M97" s="27">
        <v>309675.20000000007</v>
      </c>
      <c r="N97" s="27">
        <v>821311.79999999958</v>
      </c>
      <c r="O97" s="27">
        <v>0</v>
      </c>
      <c r="P97" s="27">
        <v>0</v>
      </c>
      <c r="Q97" s="27">
        <f t="shared" si="1"/>
        <v>8756116.4859353993</v>
      </c>
    </row>
    <row r="98" spans="1:17" ht="15.75" x14ac:dyDescent="0.25">
      <c r="A98" s="10"/>
      <c r="B98" s="10"/>
      <c r="C98" s="25"/>
      <c r="D98" s="26" t="s">
        <v>93</v>
      </c>
      <c r="E98" s="11">
        <v>24189986.799999997</v>
      </c>
      <c r="F98" s="11"/>
      <c r="G98" s="27">
        <v>782339.95045245183</v>
      </c>
      <c r="H98" s="27">
        <v>227067.5</v>
      </c>
      <c r="I98" s="27">
        <v>259561.38</v>
      </c>
      <c r="J98" s="27">
        <v>119264.61</v>
      </c>
      <c r="K98" s="27">
        <v>1560254.65</v>
      </c>
      <c r="L98" s="27">
        <v>570092.51</v>
      </c>
      <c r="M98" s="27">
        <v>1153113.23</v>
      </c>
      <c r="N98" s="27">
        <v>3058253.7999999993</v>
      </c>
      <c r="O98" s="27">
        <v>0</v>
      </c>
      <c r="P98" s="27">
        <v>0</v>
      </c>
      <c r="Q98" s="27">
        <f t="shared" si="1"/>
        <v>31919934.430452447</v>
      </c>
    </row>
    <row r="99" spans="1:17" ht="15.75" x14ac:dyDescent="0.25">
      <c r="A99" s="10"/>
      <c r="B99" s="10"/>
      <c r="C99" s="25"/>
      <c r="D99" s="26" t="s">
        <v>94</v>
      </c>
      <c r="E99" s="11">
        <v>11376808.41</v>
      </c>
      <c r="F99" s="11"/>
      <c r="G99" s="27">
        <v>1235925.3878190718</v>
      </c>
      <c r="H99" s="27">
        <v>291294.7</v>
      </c>
      <c r="I99" s="27">
        <v>119836.23</v>
      </c>
      <c r="J99" s="27">
        <v>61135.64</v>
      </c>
      <c r="K99" s="27">
        <v>745959.62</v>
      </c>
      <c r="L99" s="27">
        <v>293191.86</v>
      </c>
      <c r="M99" s="27">
        <v>542321.3899999999</v>
      </c>
      <c r="N99" s="27">
        <v>1438329.2199999997</v>
      </c>
      <c r="O99" s="27">
        <v>0</v>
      </c>
      <c r="P99" s="27">
        <v>0</v>
      </c>
      <c r="Q99" s="27">
        <f t="shared" si="1"/>
        <v>16104802.457819071</v>
      </c>
    </row>
    <row r="100" spans="1:17" ht="15.75" x14ac:dyDescent="0.25">
      <c r="A100" s="10"/>
      <c r="B100" s="10"/>
      <c r="C100" s="25"/>
      <c r="D100" s="26" t="s">
        <v>95</v>
      </c>
      <c r="E100" s="11">
        <v>31304396.890000001</v>
      </c>
      <c r="F100" s="11"/>
      <c r="G100" s="27">
        <v>1111872.1933999837</v>
      </c>
      <c r="H100" s="27">
        <v>709090.60000000009</v>
      </c>
      <c r="I100" s="27">
        <v>278668.14</v>
      </c>
      <c r="J100" s="27">
        <v>143317.97</v>
      </c>
      <c r="K100" s="27">
        <v>2052580.59</v>
      </c>
      <c r="L100" s="27">
        <v>681790.66999999993</v>
      </c>
      <c r="M100" s="27">
        <v>1492250.2799999998</v>
      </c>
      <c r="N100" s="27">
        <v>3957703.3799999994</v>
      </c>
      <c r="O100" s="27">
        <v>0</v>
      </c>
      <c r="P100" s="27">
        <v>0</v>
      </c>
      <c r="Q100" s="27">
        <f t="shared" si="1"/>
        <v>41731670.713399991</v>
      </c>
    </row>
    <row r="101" spans="1:17" ht="15.75" x14ac:dyDescent="0.25">
      <c r="A101" s="10"/>
      <c r="B101" s="10"/>
      <c r="C101" s="25"/>
      <c r="D101" s="26" t="s">
        <v>96</v>
      </c>
      <c r="E101" s="11">
        <v>21744654.639999997</v>
      </c>
      <c r="F101" s="11"/>
      <c r="G101" s="27">
        <v>913415.30268235563</v>
      </c>
      <c r="H101" s="27">
        <v>556165.07000000007</v>
      </c>
      <c r="I101" s="27">
        <v>103299.39</v>
      </c>
      <c r="J101" s="27">
        <v>38685.83</v>
      </c>
      <c r="K101" s="27">
        <v>1425763.17</v>
      </c>
      <c r="L101" s="27">
        <v>252732.75</v>
      </c>
      <c r="M101" s="27">
        <v>1036546.62</v>
      </c>
      <c r="N101" s="27">
        <v>2749099.1899999995</v>
      </c>
      <c r="O101" s="27">
        <v>0</v>
      </c>
      <c r="P101" s="27">
        <v>0</v>
      </c>
      <c r="Q101" s="27">
        <f t="shared" si="1"/>
        <v>28820361.962682351</v>
      </c>
    </row>
    <row r="102" spans="1:17" ht="15.75" x14ac:dyDescent="0.25">
      <c r="A102" s="10"/>
      <c r="B102" s="10"/>
      <c r="C102" s="25"/>
      <c r="D102" s="26" t="s">
        <v>97</v>
      </c>
      <c r="E102" s="11">
        <v>20505639.690000001</v>
      </c>
      <c r="F102" s="11"/>
      <c r="G102" s="27">
        <v>735465.47050853982</v>
      </c>
      <c r="H102" s="27">
        <v>524097.44000000006</v>
      </c>
      <c r="I102" s="27">
        <v>115981.36</v>
      </c>
      <c r="J102" s="27">
        <v>51113.4</v>
      </c>
      <c r="K102" s="27">
        <v>1344522.89</v>
      </c>
      <c r="L102" s="27">
        <v>283760.52</v>
      </c>
      <c r="M102" s="27">
        <v>977483.95</v>
      </c>
      <c r="N102" s="27">
        <v>2592454.8200000008</v>
      </c>
      <c r="O102" s="27">
        <v>0</v>
      </c>
      <c r="P102" s="27">
        <v>0</v>
      </c>
      <c r="Q102" s="27">
        <f t="shared" si="1"/>
        <v>27130519.540508538</v>
      </c>
    </row>
    <row r="103" spans="1:17" ht="15.75" x14ac:dyDescent="0.25">
      <c r="A103" s="10"/>
      <c r="B103" s="10"/>
      <c r="C103" s="25"/>
      <c r="D103" s="26" t="s">
        <v>98</v>
      </c>
      <c r="E103" s="11">
        <v>3874403.27</v>
      </c>
      <c r="F103" s="11"/>
      <c r="G103" s="27">
        <v>240389.62881388</v>
      </c>
      <c r="H103" s="27">
        <v>98923.060000000012</v>
      </c>
      <c r="I103" s="27">
        <v>13855.19</v>
      </c>
      <c r="J103" s="27">
        <v>7616.9</v>
      </c>
      <c r="K103" s="27">
        <v>254038.6</v>
      </c>
      <c r="L103" s="27">
        <v>33898.170000000006</v>
      </c>
      <c r="M103" s="27">
        <v>184688.96000000002</v>
      </c>
      <c r="N103" s="27">
        <v>489826.97999999981</v>
      </c>
      <c r="O103" s="27">
        <v>0</v>
      </c>
      <c r="P103" s="27">
        <v>0</v>
      </c>
      <c r="Q103" s="27">
        <f t="shared" si="1"/>
        <v>5197640.7588138795</v>
      </c>
    </row>
    <row r="104" spans="1:17" ht="15.75" x14ac:dyDescent="0.25">
      <c r="A104" s="10"/>
      <c r="B104" s="10"/>
      <c r="C104" s="25"/>
      <c r="D104" s="26" t="s">
        <v>99</v>
      </c>
      <c r="E104" s="11">
        <v>13178401.609999999</v>
      </c>
      <c r="F104" s="11"/>
      <c r="G104" s="27">
        <v>799962.5699770439</v>
      </c>
      <c r="H104" s="27">
        <v>300454.15000000002</v>
      </c>
      <c r="I104" s="27">
        <v>268276.74</v>
      </c>
      <c r="J104" s="27">
        <v>134097.51</v>
      </c>
      <c r="K104" s="27">
        <v>864087.29</v>
      </c>
      <c r="L104" s="27">
        <v>656367.05000000005</v>
      </c>
      <c r="M104" s="27">
        <v>628201.6100000001</v>
      </c>
      <c r="N104" s="27">
        <v>1666098.2199999995</v>
      </c>
      <c r="O104" s="27">
        <v>0</v>
      </c>
      <c r="P104" s="27">
        <v>0</v>
      </c>
      <c r="Q104" s="27">
        <f t="shared" si="1"/>
        <v>18495946.749977041</v>
      </c>
    </row>
    <row r="105" spans="1:17" ht="15.75" x14ac:dyDescent="0.25">
      <c r="A105" s="10"/>
      <c r="B105" s="10"/>
      <c r="C105" s="25"/>
      <c r="D105" s="26" t="s">
        <v>100</v>
      </c>
      <c r="E105" s="11">
        <v>4627913.5999999996</v>
      </c>
      <c r="F105" s="11"/>
      <c r="G105" s="27">
        <v>431856.2742568719</v>
      </c>
      <c r="H105" s="27">
        <v>118111.03</v>
      </c>
      <c r="I105" s="27">
        <v>6648.25</v>
      </c>
      <c r="J105" s="27">
        <v>4610.2299999999996</v>
      </c>
      <c r="K105" s="27">
        <v>303445.09000000003</v>
      </c>
      <c r="L105" s="27">
        <v>16265.65</v>
      </c>
      <c r="M105" s="27">
        <v>220608.1</v>
      </c>
      <c r="N105" s="27">
        <v>585090.58000000031</v>
      </c>
      <c r="O105" s="27">
        <v>0</v>
      </c>
      <c r="P105" s="27">
        <v>0</v>
      </c>
      <c r="Q105" s="27">
        <f t="shared" si="1"/>
        <v>6314548.8042568723</v>
      </c>
    </row>
    <row r="106" spans="1:17" ht="15.75" x14ac:dyDescent="0.25">
      <c r="A106" s="10"/>
      <c r="B106" s="10"/>
      <c r="C106" s="25"/>
      <c r="D106" s="26" t="s">
        <v>101</v>
      </c>
      <c r="E106" s="11">
        <v>60154995.310000002</v>
      </c>
      <c r="F106" s="11"/>
      <c r="G106" s="27">
        <v>501709.47498458385</v>
      </c>
      <c r="H106" s="27">
        <v>1378681.18</v>
      </c>
      <c r="I106" s="27">
        <v>1362445.85</v>
      </c>
      <c r="J106" s="27">
        <v>230287.61871146158</v>
      </c>
      <c r="K106" s="27">
        <v>3944269.43</v>
      </c>
      <c r="L106" s="27">
        <v>3333365.93</v>
      </c>
      <c r="M106" s="27">
        <v>2867530.46</v>
      </c>
      <c r="N106" s="27">
        <v>7605181.620000001</v>
      </c>
      <c r="O106" s="27">
        <v>0</v>
      </c>
      <c r="P106" s="27">
        <v>0</v>
      </c>
      <c r="Q106" s="27">
        <f t="shared" si="1"/>
        <v>81378466.873696059</v>
      </c>
    </row>
    <row r="107" spans="1:17" ht="15.75" x14ac:dyDescent="0.25">
      <c r="A107" s="10"/>
      <c r="B107" s="10"/>
      <c r="C107" s="25"/>
      <c r="D107" s="26" t="s">
        <v>102</v>
      </c>
      <c r="E107" s="11">
        <v>9810522.9600000009</v>
      </c>
      <c r="F107" s="11"/>
      <c r="G107" s="27">
        <v>84809.18</v>
      </c>
      <c r="H107" s="27">
        <v>91388.81</v>
      </c>
      <c r="I107" s="27">
        <v>58716.959999999999</v>
      </c>
      <c r="J107" s="27">
        <v>33073.379999999997</v>
      </c>
      <c r="K107" s="27">
        <v>627683.44000000006</v>
      </c>
      <c r="L107" s="27">
        <v>134211.33000000002</v>
      </c>
      <c r="M107" s="27">
        <v>467658.06999999995</v>
      </c>
      <c r="N107" s="27">
        <v>1240309.3999999997</v>
      </c>
      <c r="O107" s="27">
        <v>0</v>
      </c>
      <c r="P107" s="27">
        <v>0</v>
      </c>
      <c r="Q107" s="27">
        <f t="shared" si="1"/>
        <v>12548373.530000003</v>
      </c>
    </row>
    <row r="108" spans="1:17" ht="15.75" x14ac:dyDescent="0.25">
      <c r="A108" s="10"/>
      <c r="B108" s="10"/>
      <c r="C108" s="25"/>
      <c r="D108" s="26" t="s">
        <v>103</v>
      </c>
      <c r="E108" s="11">
        <v>12509847.33</v>
      </c>
      <c r="F108" s="11"/>
      <c r="G108" s="27">
        <v>37074.763724415992</v>
      </c>
      <c r="H108" s="27">
        <v>327167.63999999996</v>
      </c>
      <c r="I108" s="27">
        <v>416046.84</v>
      </c>
      <c r="J108" s="27">
        <v>113097.5810180743</v>
      </c>
      <c r="K108" s="27">
        <v>820251.23</v>
      </c>
      <c r="L108" s="27">
        <v>1017902</v>
      </c>
      <c r="M108" s="27">
        <v>596332.26</v>
      </c>
      <c r="N108" s="27">
        <v>1581575.3800000001</v>
      </c>
      <c r="O108" s="27">
        <v>0</v>
      </c>
      <c r="P108" s="27">
        <v>0</v>
      </c>
      <c r="Q108" s="27">
        <f t="shared" si="1"/>
        <v>17419295.024742492</v>
      </c>
    </row>
    <row r="109" spans="1:17" ht="15.75" x14ac:dyDescent="0.25">
      <c r="A109" s="10"/>
      <c r="B109" s="10"/>
      <c r="C109" s="25"/>
      <c r="D109" s="26" t="s">
        <v>104</v>
      </c>
      <c r="E109" s="11">
        <v>14871683.180000002</v>
      </c>
      <c r="F109" s="11"/>
      <c r="G109" s="27">
        <v>602282.9259262759</v>
      </c>
      <c r="H109" s="27">
        <v>342560.63</v>
      </c>
      <c r="I109" s="27">
        <v>23129.23</v>
      </c>
      <c r="J109" s="27">
        <v>20244.919999999998</v>
      </c>
      <c r="K109" s="27">
        <v>951499.66</v>
      </c>
      <c r="L109" s="27">
        <v>52867.25</v>
      </c>
      <c r="M109" s="27">
        <v>708918.69</v>
      </c>
      <c r="N109" s="27">
        <v>1880173.8199999994</v>
      </c>
      <c r="O109" s="27">
        <v>0</v>
      </c>
      <c r="P109" s="27">
        <v>0</v>
      </c>
      <c r="Q109" s="27">
        <f t="shared" si="1"/>
        <v>19453360.305926278</v>
      </c>
    </row>
    <row r="110" spans="1:17" ht="15.75" x14ac:dyDescent="0.25">
      <c r="A110" s="10"/>
      <c r="B110" s="10"/>
      <c r="C110" s="25"/>
      <c r="D110" s="26" t="s">
        <v>105</v>
      </c>
      <c r="E110" s="11">
        <v>5546372.8800000008</v>
      </c>
      <c r="F110" s="11"/>
      <c r="G110" s="27">
        <v>307335.98360032792</v>
      </c>
      <c r="H110" s="27">
        <v>127964.62000000001</v>
      </c>
      <c r="I110" s="27">
        <v>23464.43</v>
      </c>
      <c r="J110" s="27">
        <v>12628.02</v>
      </c>
      <c r="K110" s="27">
        <v>354860.44</v>
      </c>
      <c r="L110" s="27">
        <v>53633.45</v>
      </c>
      <c r="M110" s="27">
        <v>264390.17000000004</v>
      </c>
      <c r="N110" s="27">
        <v>701208.02000000025</v>
      </c>
      <c r="O110" s="27">
        <v>0</v>
      </c>
      <c r="P110" s="27">
        <v>0</v>
      </c>
      <c r="Q110" s="27">
        <f t="shared" si="1"/>
        <v>7391858.0136003289</v>
      </c>
    </row>
    <row r="111" spans="1:17" ht="15.75" x14ac:dyDescent="0.25">
      <c r="A111" s="10"/>
      <c r="B111" s="10"/>
      <c r="C111" s="25"/>
      <c r="D111" s="26" t="s">
        <v>106</v>
      </c>
      <c r="E111" s="11">
        <v>65679764.359999999</v>
      </c>
      <c r="F111" s="11"/>
      <c r="G111" s="27">
        <v>714956.33136821608</v>
      </c>
      <c r="H111" s="27">
        <v>1513026.07</v>
      </c>
      <c r="I111" s="27">
        <v>2395719.16</v>
      </c>
      <c r="J111" s="27">
        <v>1215566.008888355</v>
      </c>
      <c r="K111" s="27">
        <v>4306519.9400000004</v>
      </c>
      <c r="L111" s="27">
        <v>5861376.8600000003</v>
      </c>
      <c r="M111" s="27">
        <v>3130890.8899999997</v>
      </c>
      <c r="N111" s="27">
        <v>8303658.589999998</v>
      </c>
      <c r="O111" s="27">
        <v>0</v>
      </c>
      <c r="P111" s="27">
        <v>0</v>
      </c>
      <c r="Q111" s="27">
        <f t="shared" si="1"/>
        <v>93121478.210256562</v>
      </c>
    </row>
    <row r="112" spans="1:17" ht="15.75" x14ac:dyDescent="0.25">
      <c r="A112" s="10"/>
      <c r="B112" s="10"/>
      <c r="C112" s="25"/>
      <c r="D112" s="26" t="s">
        <v>107</v>
      </c>
      <c r="E112" s="11">
        <v>7179513.7200000007</v>
      </c>
      <c r="F112" s="11"/>
      <c r="G112" s="27">
        <v>317795.84996599995</v>
      </c>
      <c r="H112" s="27">
        <v>163232.65999999997</v>
      </c>
      <c r="I112" s="27">
        <v>91567.17</v>
      </c>
      <c r="J112" s="27">
        <v>42293.83</v>
      </c>
      <c r="K112" s="27">
        <v>470749.55000000005</v>
      </c>
      <c r="L112" s="27">
        <v>224028.65</v>
      </c>
      <c r="M112" s="27">
        <v>342240.39999999997</v>
      </c>
      <c r="N112" s="27">
        <v>907680.20000000007</v>
      </c>
      <c r="O112" s="27">
        <v>0</v>
      </c>
      <c r="P112" s="27">
        <v>0</v>
      </c>
      <c r="Q112" s="27">
        <f t="shared" si="1"/>
        <v>9739102.0299660005</v>
      </c>
    </row>
    <row r="113" spans="1:17" ht="15.75" x14ac:dyDescent="0.25">
      <c r="A113" s="10"/>
      <c r="B113" s="10"/>
      <c r="C113" s="25"/>
      <c r="D113" s="26" t="s">
        <v>108</v>
      </c>
      <c r="E113" s="11">
        <v>8795429.870000001</v>
      </c>
      <c r="F113" s="11"/>
      <c r="G113" s="27">
        <v>479055.78493041592</v>
      </c>
      <c r="H113" s="27">
        <v>202755.4</v>
      </c>
      <c r="I113" s="27">
        <v>31900.46</v>
      </c>
      <c r="J113" s="27">
        <v>19443.14</v>
      </c>
      <c r="K113" s="27">
        <v>562737.14999999991</v>
      </c>
      <c r="L113" s="27">
        <v>72915.95</v>
      </c>
      <c r="M113" s="27">
        <v>419269.56</v>
      </c>
      <c r="N113" s="27">
        <v>1111974.8</v>
      </c>
      <c r="O113" s="27">
        <v>0</v>
      </c>
      <c r="P113" s="27">
        <v>0</v>
      </c>
      <c r="Q113" s="27">
        <f t="shared" si="1"/>
        <v>11695482.114930419</v>
      </c>
    </row>
    <row r="114" spans="1:17" ht="15.75" x14ac:dyDescent="0.25">
      <c r="A114" s="10"/>
      <c r="B114" s="10"/>
      <c r="C114" s="25"/>
      <c r="D114" s="26" t="s">
        <v>109</v>
      </c>
      <c r="E114" s="11">
        <v>11873407.050000001</v>
      </c>
      <c r="F114" s="11"/>
      <c r="G114" s="27">
        <v>608382.6684245239</v>
      </c>
      <c r="H114" s="27">
        <v>303358.55000000005</v>
      </c>
      <c r="I114" s="27">
        <v>38772.19</v>
      </c>
      <c r="J114" s="27">
        <v>22048.92</v>
      </c>
      <c r="K114" s="27">
        <v>778520.83000000007</v>
      </c>
      <c r="L114" s="27">
        <v>94860.21</v>
      </c>
      <c r="M114" s="27">
        <v>565993.76</v>
      </c>
      <c r="N114" s="27">
        <v>1501112.4200000004</v>
      </c>
      <c r="O114" s="27">
        <v>0</v>
      </c>
      <c r="P114" s="27">
        <v>0</v>
      </c>
      <c r="Q114" s="27">
        <f t="shared" si="1"/>
        <v>15786456.598424526</v>
      </c>
    </row>
    <row r="115" spans="1:17" ht="15.75" x14ac:dyDescent="0.25">
      <c r="A115" s="10"/>
      <c r="B115" s="10"/>
      <c r="C115" s="25"/>
      <c r="D115" s="26" t="s">
        <v>110</v>
      </c>
      <c r="E115" s="11">
        <v>8351965.2299999986</v>
      </c>
      <c r="F115" s="11"/>
      <c r="G115" s="27">
        <v>648734.60978486389</v>
      </c>
      <c r="H115" s="27">
        <v>213542.47999999998</v>
      </c>
      <c r="I115" s="27">
        <v>54638.62</v>
      </c>
      <c r="J115" s="27">
        <v>30066.71</v>
      </c>
      <c r="K115" s="27">
        <v>547625.37</v>
      </c>
      <c r="L115" s="27">
        <v>133679.09</v>
      </c>
      <c r="M115" s="27">
        <v>398130.02999999997</v>
      </c>
      <c r="N115" s="27">
        <v>1055909.1799999997</v>
      </c>
      <c r="O115" s="27">
        <v>0</v>
      </c>
      <c r="P115" s="27">
        <v>0</v>
      </c>
      <c r="Q115" s="27">
        <f t="shared" si="1"/>
        <v>11434291.319784861</v>
      </c>
    </row>
    <row r="116" spans="1:17" ht="15.75" x14ac:dyDescent="0.25">
      <c r="A116" s="10"/>
      <c r="B116" s="10"/>
      <c r="C116" s="25"/>
      <c r="D116" s="26" t="s">
        <v>111</v>
      </c>
      <c r="E116" s="11">
        <v>6354184.9299999997</v>
      </c>
      <c r="F116" s="11"/>
      <c r="G116" s="27">
        <v>314360.7547832799</v>
      </c>
      <c r="H116" s="27">
        <v>162398.80000000002</v>
      </c>
      <c r="I116" s="27">
        <v>33073.68</v>
      </c>
      <c r="J116" s="27">
        <v>16035.58</v>
      </c>
      <c r="K116" s="27">
        <v>416634.02</v>
      </c>
      <c r="L116" s="27">
        <v>80918.22</v>
      </c>
      <c r="M116" s="27">
        <v>302897.77000000008</v>
      </c>
      <c r="N116" s="27">
        <v>803336.8199999996</v>
      </c>
      <c r="O116" s="27">
        <v>0</v>
      </c>
      <c r="P116" s="27">
        <v>0</v>
      </c>
      <c r="Q116" s="27">
        <f t="shared" si="1"/>
        <v>8483840.5747832805</v>
      </c>
    </row>
    <row r="117" spans="1:17" ht="15.75" x14ac:dyDescent="0.25">
      <c r="A117" s="10"/>
      <c r="B117" s="10"/>
      <c r="C117" s="25"/>
      <c r="D117" s="26" t="s">
        <v>112</v>
      </c>
      <c r="E117" s="11">
        <v>16043842.740000002</v>
      </c>
      <c r="F117" s="11"/>
      <c r="G117" s="27">
        <v>289141.97429087193</v>
      </c>
      <c r="H117" s="27">
        <v>409250.79999999993</v>
      </c>
      <c r="I117" s="27">
        <v>34246.9</v>
      </c>
      <c r="J117" s="27">
        <v>26659.15</v>
      </c>
      <c r="K117" s="27">
        <v>1051969.8</v>
      </c>
      <c r="L117" s="27">
        <v>83788.63</v>
      </c>
      <c r="M117" s="27">
        <v>764794.4099999998</v>
      </c>
      <c r="N117" s="27">
        <v>2028365.8000000005</v>
      </c>
      <c r="O117" s="27">
        <v>0</v>
      </c>
      <c r="P117" s="27">
        <v>0</v>
      </c>
      <c r="Q117" s="27">
        <f t="shared" si="1"/>
        <v>20732060.204290874</v>
      </c>
    </row>
    <row r="118" spans="1:17" ht="15.75" x14ac:dyDescent="0.25">
      <c r="A118" s="10"/>
      <c r="B118" s="10"/>
      <c r="C118" s="25"/>
      <c r="D118" s="26" t="s">
        <v>113</v>
      </c>
      <c r="E118" s="11">
        <v>8774701.7600000016</v>
      </c>
      <c r="F118" s="11"/>
      <c r="G118" s="27">
        <v>468111.03185497591</v>
      </c>
      <c r="H118" s="27">
        <v>220899.04</v>
      </c>
      <c r="I118" s="27">
        <v>94528.16</v>
      </c>
      <c r="J118" s="27">
        <v>41091.17</v>
      </c>
      <c r="K118" s="27">
        <v>565968.44000000006</v>
      </c>
      <c r="L118" s="27">
        <v>207618.71</v>
      </c>
      <c r="M118" s="27">
        <v>418281.46</v>
      </c>
      <c r="N118" s="27">
        <v>1109354.1999999997</v>
      </c>
      <c r="O118" s="27">
        <v>0</v>
      </c>
      <c r="P118" s="27">
        <v>0</v>
      </c>
      <c r="Q118" s="27">
        <f t="shared" si="1"/>
        <v>11900553.971854977</v>
      </c>
    </row>
    <row r="119" spans="1:17" ht="15.75" x14ac:dyDescent="0.25">
      <c r="A119" s="10"/>
      <c r="B119" s="10"/>
      <c r="C119" s="25"/>
      <c r="D119" s="26" t="s">
        <v>114</v>
      </c>
      <c r="E119" s="11">
        <v>5590164.5999999996</v>
      </c>
      <c r="F119" s="11"/>
      <c r="G119" s="27">
        <v>98516.817005215999</v>
      </c>
      <c r="H119" s="27">
        <v>128808.78000000001</v>
      </c>
      <c r="I119" s="27">
        <v>19888.900000000001</v>
      </c>
      <c r="J119" s="27">
        <v>11024.46</v>
      </c>
      <c r="K119" s="27">
        <v>357662.25999999995</v>
      </c>
      <c r="L119" s="27">
        <v>45460.729999999996</v>
      </c>
      <c r="M119" s="27">
        <v>266477.65000000008</v>
      </c>
      <c r="N119" s="27">
        <v>706744.57999999984</v>
      </c>
      <c r="O119" s="27">
        <v>0</v>
      </c>
      <c r="P119" s="27">
        <v>0</v>
      </c>
      <c r="Q119" s="27">
        <f t="shared" si="1"/>
        <v>7224748.777005217</v>
      </c>
    </row>
    <row r="120" spans="1:17" ht="15.75" x14ac:dyDescent="0.25">
      <c r="A120" s="10"/>
      <c r="B120" s="10"/>
      <c r="C120" s="25"/>
      <c r="D120" s="26" t="s">
        <v>115</v>
      </c>
      <c r="E120" s="11">
        <v>7106819.4300000006</v>
      </c>
      <c r="F120" s="11"/>
      <c r="G120" s="27">
        <v>462115.88498141605</v>
      </c>
      <c r="H120" s="27">
        <v>182383.19000000003</v>
      </c>
      <c r="I120" s="27">
        <v>93801.88</v>
      </c>
      <c r="J120" s="27">
        <v>41892.949999999997</v>
      </c>
      <c r="K120" s="27">
        <v>465983.08999999997</v>
      </c>
      <c r="L120" s="27">
        <v>229496.1</v>
      </c>
      <c r="M120" s="27">
        <v>338775.12</v>
      </c>
      <c r="N120" s="27">
        <v>898489.79999999993</v>
      </c>
      <c r="O120" s="27">
        <v>0</v>
      </c>
      <c r="P120" s="27">
        <v>0</v>
      </c>
      <c r="Q120" s="27">
        <f t="shared" si="1"/>
        <v>9819757.4449814167</v>
      </c>
    </row>
    <row r="121" spans="1:17" ht="15.75" x14ac:dyDescent="0.25">
      <c r="A121" s="10"/>
      <c r="B121" s="10"/>
      <c r="C121" s="25"/>
      <c r="D121" s="26" t="s">
        <v>116</v>
      </c>
      <c r="E121" s="11">
        <v>12174694.35</v>
      </c>
      <c r="F121" s="11"/>
      <c r="G121" s="27">
        <v>323314.05742174794</v>
      </c>
      <c r="H121" s="27">
        <v>311254.63</v>
      </c>
      <c r="I121" s="27">
        <v>75365.539999999994</v>
      </c>
      <c r="J121" s="27">
        <v>29465.37</v>
      </c>
      <c r="K121" s="27">
        <v>798275.77</v>
      </c>
      <c r="L121" s="27">
        <v>184389.66</v>
      </c>
      <c r="M121" s="27">
        <v>580355.83000000031</v>
      </c>
      <c r="N121" s="27">
        <v>1539203.1899999997</v>
      </c>
      <c r="O121" s="27">
        <v>0</v>
      </c>
      <c r="P121" s="27">
        <v>0</v>
      </c>
      <c r="Q121" s="27">
        <f t="shared" si="1"/>
        <v>16016318.397421746</v>
      </c>
    </row>
    <row r="122" spans="1:17" ht="15.75" x14ac:dyDescent="0.25">
      <c r="A122" s="10"/>
      <c r="B122" s="10"/>
      <c r="C122" s="25"/>
      <c r="D122" s="26" t="s">
        <v>117</v>
      </c>
      <c r="E122" s="11">
        <v>6860417.7699999996</v>
      </c>
      <c r="F122" s="11"/>
      <c r="G122" s="27">
        <v>342071.66760979994</v>
      </c>
      <c r="H122" s="27">
        <v>175532.65</v>
      </c>
      <c r="I122" s="27">
        <v>50783.74</v>
      </c>
      <c r="J122" s="27">
        <v>29665.82</v>
      </c>
      <c r="K122" s="27">
        <v>449826.92000000004</v>
      </c>
      <c r="L122" s="27">
        <v>124247.73999999999</v>
      </c>
      <c r="M122" s="27">
        <v>327029.42</v>
      </c>
      <c r="N122" s="27">
        <v>867338.02000000025</v>
      </c>
      <c r="O122" s="27">
        <v>0</v>
      </c>
      <c r="P122" s="27">
        <v>0</v>
      </c>
      <c r="Q122" s="27">
        <f t="shared" si="1"/>
        <v>9226913.7476097997</v>
      </c>
    </row>
    <row r="123" spans="1:17" ht="15.75" x14ac:dyDescent="0.25">
      <c r="A123" s="10"/>
      <c r="B123" s="10"/>
      <c r="C123" s="25"/>
      <c r="D123" s="26" t="s">
        <v>118</v>
      </c>
      <c r="E123" s="11">
        <v>7441972.3899999997</v>
      </c>
      <c r="F123" s="11"/>
      <c r="G123" s="27">
        <v>422618.99070667592</v>
      </c>
      <c r="H123" s="27">
        <v>189910.63999999998</v>
      </c>
      <c r="I123" s="27">
        <v>21341.46</v>
      </c>
      <c r="J123" s="27">
        <v>10824.01</v>
      </c>
      <c r="K123" s="27">
        <v>487958.55</v>
      </c>
      <c r="L123" s="27">
        <v>52214.119999999995</v>
      </c>
      <c r="M123" s="27">
        <v>354751.52999999997</v>
      </c>
      <c r="N123" s="27">
        <v>940861.98999999964</v>
      </c>
      <c r="O123" s="27">
        <v>0</v>
      </c>
      <c r="P123" s="27">
        <v>0</v>
      </c>
      <c r="Q123" s="27">
        <f t="shared" si="1"/>
        <v>9922453.6807066742</v>
      </c>
    </row>
    <row r="124" spans="1:17" ht="15.75" x14ac:dyDescent="0.25">
      <c r="A124" s="10"/>
      <c r="B124" s="10"/>
      <c r="C124" s="25"/>
      <c r="D124" s="26" t="s">
        <v>119</v>
      </c>
      <c r="E124" s="11">
        <v>23048773.409999996</v>
      </c>
      <c r="F124" s="11"/>
      <c r="G124" s="27">
        <v>257326.53000000006</v>
      </c>
      <c r="H124" s="27">
        <v>528336.99000000011</v>
      </c>
      <c r="I124" s="27">
        <v>642478.67000000004</v>
      </c>
      <c r="J124" s="27">
        <v>256372.01812671087</v>
      </c>
      <c r="K124" s="27">
        <v>1511272.2</v>
      </c>
      <c r="L124" s="27">
        <v>1571891.0899999999</v>
      </c>
      <c r="M124" s="27">
        <v>1098712.6700000002</v>
      </c>
      <c r="N124" s="27">
        <v>2913974.1999999997</v>
      </c>
      <c r="O124" s="27">
        <v>0</v>
      </c>
      <c r="P124" s="27">
        <v>0</v>
      </c>
      <c r="Q124" s="27">
        <f t="shared" si="1"/>
        <v>31829137.778126709</v>
      </c>
    </row>
    <row r="125" spans="1:17" ht="15.75" x14ac:dyDescent="0.25">
      <c r="A125" s="10"/>
      <c r="B125" s="10"/>
      <c r="C125" s="25"/>
      <c r="D125" s="26" t="s">
        <v>120</v>
      </c>
      <c r="E125" s="11">
        <v>61660556.170000002</v>
      </c>
      <c r="F125" s="11"/>
      <c r="G125" s="27">
        <v>728117.28999999992</v>
      </c>
      <c r="H125" s="27">
        <v>1579000.9400000002</v>
      </c>
      <c r="I125" s="27">
        <v>893101.22</v>
      </c>
      <c r="J125" s="27">
        <v>777738.35450542672</v>
      </c>
      <c r="K125" s="27">
        <v>4042986.71</v>
      </c>
      <c r="L125" s="27">
        <v>2185065.31</v>
      </c>
      <c r="M125" s="27">
        <v>2939299.1100000003</v>
      </c>
      <c r="N125" s="27">
        <v>7795524.3999999966</v>
      </c>
      <c r="O125" s="27">
        <v>0</v>
      </c>
      <c r="P125" s="27">
        <v>0</v>
      </c>
      <c r="Q125" s="27">
        <f t="shared" si="1"/>
        <v>82601389.504505411</v>
      </c>
    </row>
    <row r="126" spans="1:17" ht="15.75" x14ac:dyDescent="0.25">
      <c r="A126" s="10"/>
      <c r="B126" s="10"/>
      <c r="C126" s="25"/>
      <c r="D126" s="26" t="s">
        <v>121</v>
      </c>
      <c r="E126" s="11">
        <v>45995074.200000003</v>
      </c>
      <c r="F126" s="11"/>
      <c r="G126" s="27">
        <v>314558.73</v>
      </c>
      <c r="H126" s="27">
        <v>1050802.78</v>
      </c>
      <c r="I126" s="27">
        <v>1143667.8999999999</v>
      </c>
      <c r="J126" s="27">
        <v>0</v>
      </c>
      <c r="K126" s="27">
        <v>3015825.4299999997</v>
      </c>
      <c r="L126" s="27">
        <v>2798102.8299999996</v>
      </c>
      <c r="M126" s="27">
        <v>2192540.7200000002</v>
      </c>
      <c r="N126" s="27">
        <v>5814993.3899999997</v>
      </c>
      <c r="O126" s="27">
        <v>0</v>
      </c>
      <c r="P126" s="27">
        <v>0</v>
      </c>
      <c r="Q126" s="27">
        <f t="shared" si="1"/>
        <v>62325565.979999997</v>
      </c>
    </row>
    <row r="127" spans="1:17" ht="15.75" x14ac:dyDescent="0.25">
      <c r="A127" s="10"/>
      <c r="B127" s="10"/>
      <c r="C127" s="25"/>
      <c r="D127" s="26" t="s">
        <v>122</v>
      </c>
      <c r="E127" s="11">
        <v>16816037.52</v>
      </c>
      <c r="F127" s="11"/>
      <c r="G127" s="27">
        <v>389659.99515563599</v>
      </c>
      <c r="H127" s="27">
        <v>433658.41</v>
      </c>
      <c r="I127" s="27">
        <v>444706.97</v>
      </c>
      <c r="J127" s="27">
        <v>187014.92</v>
      </c>
      <c r="K127" s="27">
        <v>1102601.42</v>
      </c>
      <c r="L127" s="27">
        <v>1088022.01</v>
      </c>
      <c r="M127" s="27">
        <v>801604.19</v>
      </c>
      <c r="N127" s="27">
        <v>2125991.6100000003</v>
      </c>
      <c r="O127" s="27">
        <v>0</v>
      </c>
      <c r="P127" s="27">
        <v>8064000</v>
      </c>
      <c r="Q127" s="27">
        <f t="shared" si="1"/>
        <v>31453297.045155637</v>
      </c>
    </row>
    <row r="128" spans="1:17" ht="15.75" x14ac:dyDescent="0.25">
      <c r="A128" s="10"/>
      <c r="B128" s="10"/>
      <c r="C128" s="25"/>
      <c r="D128" s="26" t="s">
        <v>123</v>
      </c>
      <c r="E128" s="11">
        <v>19703082.579999998</v>
      </c>
      <c r="F128" s="11"/>
      <c r="G128" s="27">
        <v>568550.04795919987</v>
      </c>
      <c r="H128" s="27">
        <v>455565.85</v>
      </c>
      <c r="I128" s="27">
        <v>222632.82</v>
      </c>
      <c r="J128" s="27">
        <v>75768.100000000006</v>
      </c>
      <c r="K128" s="27">
        <v>1260615.6399999999</v>
      </c>
      <c r="L128" s="27">
        <v>508879.27999999997</v>
      </c>
      <c r="M128" s="27">
        <v>939226.84999999974</v>
      </c>
      <c r="N128" s="27">
        <v>2490990.41</v>
      </c>
      <c r="O128" s="27">
        <v>0</v>
      </c>
      <c r="P128" s="27">
        <v>0</v>
      </c>
      <c r="Q128" s="27">
        <f t="shared" si="1"/>
        <v>26225311.577959206</v>
      </c>
    </row>
    <row r="129" spans="1:17" ht="15.75" x14ac:dyDescent="0.25">
      <c r="A129" s="10"/>
      <c r="B129" s="10"/>
      <c r="C129" s="25"/>
      <c r="D129" s="26" t="s">
        <v>124</v>
      </c>
      <c r="E129" s="11">
        <v>10783867.9</v>
      </c>
      <c r="F129" s="11"/>
      <c r="G129" s="27">
        <v>194778.36864282799</v>
      </c>
      <c r="H129" s="27">
        <v>276477.10000000003</v>
      </c>
      <c r="I129" s="27">
        <v>236320.41</v>
      </c>
      <c r="J129" s="27">
        <v>76369.440000000002</v>
      </c>
      <c r="K129" s="27">
        <v>695559.71</v>
      </c>
      <c r="L129" s="27">
        <v>519046.77</v>
      </c>
      <c r="M129" s="27">
        <v>514056.5</v>
      </c>
      <c r="N129" s="27">
        <v>1363365.9900000005</v>
      </c>
      <c r="O129" s="27">
        <v>0</v>
      </c>
      <c r="P129" s="27">
        <v>0</v>
      </c>
      <c r="Q129" s="27">
        <f t="shared" si="1"/>
        <v>14659842.188642828</v>
      </c>
    </row>
    <row r="130" spans="1:17" ht="15.75" x14ac:dyDescent="0.25">
      <c r="A130" s="10"/>
      <c r="B130" s="10"/>
      <c r="C130" s="25"/>
      <c r="D130" s="26" t="s">
        <v>125</v>
      </c>
      <c r="E130" s="11">
        <v>4996056.33</v>
      </c>
      <c r="F130" s="11"/>
      <c r="G130" s="27">
        <v>239976.02980877997</v>
      </c>
      <c r="H130" s="27">
        <v>115266.47</v>
      </c>
      <c r="I130" s="27">
        <v>21620.799999999999</v>
      </c>
      <c r="J130" s="27">
        <v>13028.91</v>
      </c>
      <c r="K130" s="27">
        <v>319650.84000000003</v>
      </c>
      <c r="L130" s="27">
        <v>49419.4</v>
      </c>
      <c r="M130" s="27">
        <v>238157.07</v>
      </c>
      <c r="N130" s="27">
        <v>631633.58000000007</v>
      </c>
      <c r="O130" s="27">
        <v>0</v>
      </c>
      <c r="P130" s="27">
        <v>0</v>
      </c>
      <c r="Q130" s="27">
        <f t="shared" si="1"/>
        <v>6624809.4298087806</v>
      </c>
    </row>
    <row r="131" spans="1:17" ht="15.75" x14ac:dyDescent="0.25">
      <c r="A131" s="10"/>
      <c r="B131" s="10"/>
      <c r="C131" s="25"/>
      <c r="D131" s="26" t="s">
        <v>126</v>
      </c>
      <c r="E131" s="11">
        <v>32159212.120000001</v>
      </c>
      <c r="F131" s="11"/>
      <c r="G131" s="27">
        <v>1578067.4525283035</v>
      </c>
      <c r="H131" s="27">
        <v>685613.7699999999</v>
      </c>
      <c r="I131" s="27">
        <v>274980.87</v>
      </c>
      <c r="J131" s="27">
        <v>158952.66</v>
      </c>
      <c r="K131" s="27">
        <v>2057566.64</v>
      </c>
      <c r="L131" s="27">
        <v>628532.96000000008</v>
      </c>
      <c r="M131" s="27">
        <v>1532998.4900000002</v>
      </c>
      <c r="N131" s="27">
        <v>4065774.59</v>
      </c>
      <c r="O131" s="27">
        <v>0</v>
      </c>
      <c r="P131" s="27">
        <v>0</v>
      </c>
      <c r="Q131" s="27">
        <f t="shared" si="1"/>
        <v>43141699.552528307</v>
      </c>
    </row>
    <row r="132" spans="1:17" ht="15.75" x14ac:dyDescent="0.25">
      <c r="A132" s="10"/>
      <c r="B132" s="10"/>
      <c r="C132" s="25"/>
      <c r="D132" s="26" t="s">
        <v>127</v>
      </c>
      <c r="E132" s="11">
        <v>9945693.5399999991</v>
      </c>
      <c r="F132" s="11"/>
      <c r="G132" s="27">
        <v>600766.17473919585</v>
      </c>
      <c r="H132" s="27">
        <v>253807.78</v>
      </c>
      <c r="I132" s="27">
        <v>34023.43</v>
      </c>
      <c r="J132" s="27">
        <v>11826.24</v>
      </c>
      <c r="K132" s="27">
        <v>652123.65</v>
      </c>
      <c r="L132" s="27">
        <v>83241.89</v>
      </c>
      <c r="M132" s="27">
        <v>474101.50999999989</v>
      </c>
      <c r="N132" s="27">
        <v>1257398.5800000003</v>
      </c>
      <c r="O132" s="27">
        <v>0</v>
      </c>
      <c r="P132" s="27">
        <v>0</v>
      </c>
      <c r="Q132" s="27">
        <f t="shared" si="1"/>
        <v>13312982.794739194</v>
      </c>
    </row>
    <row r="133" spans="1:17" ht="15.75" x14ac:dyDescent="0.25">
      <c r="A133" s="10"/>
      <c r="B133" s="10"/>
      <c r="C133" s="25"/>
      <c r="D133" s="26" t="s">
        <v>128</v>
      </c>
      <c r="E133" s="11">
        <v>42870385.799999997</v>
      </c>
      <c r="F133" s="11"/>
      <c r="G133" s="27">
        <v>1201914.1300000004</v>
      </c>
      <c r="H133" s="27">
        <v>1981428.86</v>
      </c>
      <c r="I133" s="27">
        <v>1502338.6</v>
      </c>
      <c r="J133" s="27">
        <v>0</v>
      </c>
      <c r="K133" s="27">
        <v>2810944.49</v>
      </c>
      <c r="L133" s="27">
        <v>3675628.12</v>
      </c>
      <c r="M133" s="27">
        <v>2043589.8499999999</v>
      </c>
      <c r="N133" s="27">
        <v>5419950.0199999996</v>
      </c>
      <c r="O133" s="27">
        <v>0</v>
      </c>
      <c r="P133" s="27">
        <v>0</v>
      </c>
      <c r="Q133" s="27">
        <f t="shared" si="1"/>
        <v>61506179.870000005</v>
      </c>
    </row>
    <row r="134" spans="1:17" ht="15.75" x14ac:dyDescent="0.25">
      <c r="A134" s="10"/>
      <c r="B134" s="10"/>
      <c r="C134" s="25"/>
      <c r="D134" s="26" t="s">
        <v>129</v>
      </c>
      <c r="E134" s="11">
        <v>2014713.01</v>
      </c>
      <c r="F134" s="11"/>
      <c r="G134" s="27">
        <v>39006.536331671989</v>
      </c>
      <c r="H134" s="27">
        <v>51457.469999999994</v>
      </c>
      <c r="I134" s="27">
        <v>6424.78</v>
      </c>
      <c r="J134" s="27">
        <v>2204.89</v>
      </c>
      <c r="K134" s="27">
        <v>132101.61000000002</v>
      </c>
      <c r="L134" s="27">
        <v>15718.910000000002</v>
      </c>
      <c r="M134" s="27">
        <v>96039.32</v>
      </c>
      <c r="N134" s="27">
        <v>254712.97999999992</v>
      </c>
      <c r="O134" s="27">
        <v>0</v>
      </c>
      <c r="P134" s="27">
        <v>0</v>
      </c>
      <c r="Q134" s="27">
        <f t="shared" si="1"/>
        <v>2612379.506331672</v>
      </c>
    </row>
    <row r="135" spans="1:17" ht="15.75" x14ac:dyDescent="0.25">
      <c r="A135" s="10"/>
      <c r="B135" s="10"/>
      <c r="C135" s="25"/>
      <c r="D135" s="26" t="s">
        <v>130</v>
      </c>
      <c r="E135" s="11">
        <v>11267620.950000001</v>
      </c>
      <c r="F135" s="11"/>
      <c r="G135" s="27">
        <v>356640.0746021439</v>
      </c>
      <c r="H135" s="27">
        <v>167245.25</v>
      </c>
      <c r="I135" s="27">
        <v>23240.959999999999</v>
      </c>
      <c r="J135" s="27">
        <v>16236.02</v>
      </c>
      <c r="K135" s="27">
        <v>720909.49</v>
      </c>
      <c r="L135" s="27">
        <v>53122.66</v>
      </c>
      <c r="M135" s="27">
        <v>537116.51</v>
      </c>
      <c r="N135" s="27">
        <v>1424525.01</v>
      </c>
      <c r="O135" s="27">
        <v>0</v>
      </c>
      <c r="P135" s="27">
        <v>5403300</v>
      </c>
      <c r="Q135" s="27">
        <f t="shared" si="1"/>
        <v>19969956.924602143</v>
      </c>
    </row>
    <row r="136" spans="1:17" ht="15.75" x14ac:dyDescent="0.25">
      <c r="A136" s="10"/>
      <c r="B136" s="10"/>
      <c r="C136" s="25"/>
      <c r="D136" s="26" t="s">
        <v>131</v>
      </c>
      <c r="E136" s="11">
        <v>20955235.129999995</v>
      </c>
      <c r="F136" s="11"/>
      <c r="G136" s="27">
        <v>764961.35308083566</v>
      </c>
      <c r="H136" s="27">
        <v>535293.48</v>
      </c>
      <c r="I136" s="27">
        <v>108439.22</v>
      </c>
      <c r="J136" s="27">
        <v>55122.3</v>
      </c>
      <c r="K136" s="27">
        <v>1374002.1600000001</v>
      </c>
      <c r="L136" s="27">
        <v>265307.88</v>
      </c>
      <c r="M136" s="27">
        <v>998915.74</v>
      </c>
      <c r="N136" s="27">
        <v>2649295.6099999994</v>
      </c>
      <c r="O136" s="27">
        <v>0</v>
      </c>
      <c r="P136" s="27">
        <v>0</v>
      </c>
      <c r="Q136" s="27">
        <f t="shared" si="1"/>
        <v>27706572.873080827</v>
      </c>
    </row>
    <row r="137" spans="1:17" ht="15.75" x14ac:dyDescent="0.25">
      <c r="A137" s="10"/>
      <c r="B137" s="10"/>
      <c r="C137" s="25"/>
      <c r="D137" s="26" t="s">
        <v>132</v>
      </c>
      <c r="E137" s="11">
        <v>18890015.490000002</v>
      </c>
      <c r="F137" s="11"/>
      <c r="G137" s="27">
        <v>1403080.5891208439</v>
      </c>
      <c r="H137" s="27">
        <v>427662.72</v>
      </c>
      <c r="I137" s="27">
        <v>163245.45000000001</v>
      </c>
      <c r="J137" s="27">
        <v>73362.77</v>
      </c>
      <c r="K137" s="27">
        <v>1238588.93</v>
      </c>
      <c r="L137" s="27">
        <v>399397.02</v>
      </c>
      <c r="M137" s="27">
        <v>900468.71999999974</v>
      </c>
      <c r="N137" s="27">
        <v>2388197.2200000007</v>
      </c>
      <c r="O137" s="27">
        <v>0</v>
      </c>
      <c r="P137" s="27">
        <v>0</v>
      </c>
      <c r="Q137" s="27">
        <f t="shared" si="1"/>
        <v>25884018.909120843</v>
      </c>
    </row>
    <row r="138" spans="1:17" ht="15.75" x14ac:dyDescent="0.25">
      <c r="A138" s="10"/>
      <c r="B138" s="10"/>
      <c r="C138" s="25"/>
      <c r="D138" s="26" t="s">
        <v>133</v>
      </c>
      <c r="E138" s="11">
        <v>32202420.009999998</v>
      </c>
      <c r="F138" s="11"/>
      <c r="G138" s="27">
        <v>518562.07999999996</v>
      </c>
      <c r="H138" s="27">
        <v>735635.13</v>
      </c>
      <c r="I138" s="27">
        <v>971260.14</v>
      </c>
      <c r="J138" s="27">
        <v>590259.55412954162</v>
      </c>
      <c r="K138" s="27">
        <v>2111462.5700000003</v>
      </c>
      <c r="L138" s="27">
        <v>2376289.2800000003</v>
      </c>
      <c r="M138" s="27">
        <v>1535058.21</v>
      </c>
      <c r="N138" s="27">
        <v>4071237.1899999981</v>
      </c>
      <c r="O138" s="27">
        <v>0</v>
      </c>
      <c r="P138" s="27">
        <v>0</v>
      </c>
      <c r="Q138" s="27">
        <f t="shared" si="1"/>
        <v>45112184.164129533</v>
      </c>
    </row>
    <row r="139" spans="1:17" ht="15.75" x14ac:dyDescent="0.25">
      <c r="A139" s="10"/>
      <c r="B139" s="10"/>
      <c r="C139" s="25"/>
      <c r="D139" s="26" t="s">
        <v>134</v>
      </c>
      <c r="E139" s="11">
        <v>4898254.75</v>
      </c>
      <c r="F139" s="11"/>
      <c r="G139" s="27">
        <v>215876.19245416395</v>
      </c>
      <c r="H139" s="27">
        <v>125087.49</v>
      </c>
      <c r="I139" s="27">
        <v>11620.48</v>
      </c>
      <c r="J139" s="27">
        <v>11224.9</v>
      </c>
      <c r="K139" s="27">
        <v>321170.95</v>
      </c>
      <c r="L139" s="27">
        <v>28430.720000000001</v>
      </c>
      <c r="M139" s="27">
        <v>233494.96000000002</v>
      </c>
      <c r="N139" s="27">
        <v>619268.79999999981</v>
      </c>
      <c r="O139" s="27">
        <v>0</v>
      </c>
      <c r="P139" s="27">
        <v>0</v>
      </c>
      <c r="Q139" s="27">
        <f t="shared" ref="Q139:Q144" si="2">SUM(E139:P139)</f>
        <v>6464429.2424541647</v>
      </c>
    </row>
    <row r="140" spans="1:17" ht="15.75" x14ac:dyDescent="0.25">
      <c r="A140" s="10"/>
      <c r="B140" s="10"/>
      <c r="C140" s="25"/>
      <c r="D140" s="26" t="s">
        <v>135</v>
      </c>
      <c r="E140" s="11">
        <v>11896470.68</v>
      </c>
      <c r="F140" s="11"/>
      <c r="G140" s="27">
        <v>823541.1298778319</v>
      </c>
      <c r="H140" s="27">
        <v>304347.23</v>
      </c>
      <c r="I140" s="27">
        <v>101176.42</v>
      </c>
      <c r="J140" s="27">
        <v>45901.84</v>
      </c>
      <c r="K140" s="27">
        <v>780033.07000000007</v>
      </c>
      <c r="L140" s="27">
        <v>247538.68</v>
      </c>
      <c r="M140" s="27">
        <v>567093.16999999993</v>
      </c>
      <c r="N140" s="27">
        <v>1504028.38</v>
      </c>
      <c r="O140" s="27">
        <v>0</v>
      </c>
      <c r="P140" s="27">
        <v>0</v>
      </c>
      <c r="Q140" s="27">
        <f t="shared" si="2"/>
        <v>16270130.599877831</v>
      </c>
    </row>
    <row r="141" spans="1:17" ht="15.75" x14ac:dyDescent="0.25">
      <c r="A141" s="10"/>
      <c r="B141" s="10"/>
      <c r="C141" s="25"/>
      <c r="D141" s="26" t="s">
        <v>136</v>
      </c>
      <c r="E141" s="11">
        <v>47191173.289999999</v>
      </c>
      <c r="F141" s="11"/>
      <c r="G141" s="27">
        <v>707380.67</v>
      </c>
      <c r="H141" s="27">
        <v>1207068.6499999999</v>
      </c>
      <c r="I141" s="27">
        <v>520351.85</v>
      </c>
      <c r="J141" s="27">
        <v>551018.47281655262</v>
      </c>
      <c r="K141" s="27">
        <v>3094251.79</v>
      </c>
      <c r="L141" s="27">
        <v>1273095.1000000001</v>
      </c>
      <c r="M141" s="27">
        <v>2249557.5999999992</v>
      </c>
      <c r="N141" s="27">
        <v>5966211.8099999987</v>
      </c>
      <c r="O141" s="27">
        <v>0</v>
      </c>
      <c r="P141" s="27">
        <v>0</v>
      </c>
      <c r="Q141" s="27">
        <f t="shared" si="2"/>
        <v>62760109.232816547</v>
      </c>
    </row>
    <row r="142" spans="1:17" ht="15.75" x14ac:dyDescent="0.25">
      <c r="A142" s="10"/>
      <c r="B142" s="10"/>
      <c r="C142" s="25"/>
      <c r="D142" s="26" t="s">
        <v>137</v>
      </c>
      <c r="E142" s="11">
        <v>14145031.839999998</v>
      </c>
      <c r="F142" s="11"/>
      <c r="G142" s="27">
        <v>54054.280000000006</v>
      </c>
      <c r="H142" s="27">
        <v>314403.62</v>
      </c>
      <c r="I142" s="27">
        <v>85812.800000000003</v>
      </c>
      <c r="J142" s="27">
        <v>40690.28</v>
      </c>
      <c r="K142" s="27">
        <v>912354.85000000009</v>
      </c>
      <c r="L142" s="27">
        <v>188476.56</v>
      </c>
      <c r="M142" s="27">
        <v>674279.94000000006</v>
      </c>
      <c r="N142" s="27">
        <v>1788305.9800000004</v>
      </c>
      <c r="O142" s="27">
        <v>0</v>
      </c>
      <c r="P142" s="27">
        <v>6783140</v>
      </c>
      <c r="Q142" s="27">
        <f t="shared" si="2"/>
        <v>24986550.149999999</v>
      </c>
    </row>
    <row r="143" spans="1:17" ht="15.75" x14ac:dyDescent="0.25">
      <c r="A143" s="10"/>
      <c r="B143" s="10"/>
      <c r="C143" s="25"/>
      <c r="D143" s="26" t="s">
        <v>138</v>
      </c>
      <c r="E143" s="11">
        <v>17606332.890000001</v>
      </c>
      <c r="F143" s="11"/>
      <c r="G143" s="27">
        <v>587450.17353924387</v>
      </c>
      <c r="H143" s="27">
        <v>451278.66000000003</v>
      </c>
      <c r="I143" s="27">
        <v>123746.97</v>
      </c>
      <c r="J143" s="27">
        <v>39688.050000000003</v>
      </c>
      <c r="K143" s="27">
        <v>1154419.8499999999</v>
      </c>
      <c r="L143" s="27">
        <v>302759.88999999996</v>
      </c>
      <c r="M143" s="27">
        <v>839276.79000000027</v>
      </c>
      <c r="N143" s="27">
        <v>2225905.8200000003</v>
      </c>
      <c r="O143" s="27">
        <v>0</v>
      </c>
      <c r="P143" s="27">
        <v>0</v>
      </c>
      <c r="Q143" s="27">
        <f t="shared" si="2"/>
        <v>23330859.093539245</v>
      </c>
    </row>
    <row r="144" spans="1:17" ht="15.75" x14ac:dyDescent="0.25">
      <c r="A144" s="10"/>
      <c r="B144" s="10"/>
      <c r="C144" s="25"/>
      <c r="D144" s="28" t="s">
        <v>139</v>
      </c>
      <c r="E144" s="11">
        <v>16035960.23</v>
      </c>
      <c r="F144" s="11"/>
      <c r="G144" s="27">
        <v>354468.78915223596</v>
      </c>
      <c r="H144" s="27">
        <v>367941.66000000003</v>
      </c>
      <c r="I144" s="27">
        <v>532028.19999999995</v>
      </c>
      <c r="J144" s="27">
        <v>146525.09</v>
      </c>
      <c r="K144" s="27">
        <v>1051452.96</v>
      </c>
      <c r="L144" s="27">
        <v>1301662.52</v>
      </c>
      <c r="M144" s="27">
        <v>764418.66</v>
      </c>
      <c r="N144" s="27">
        <v>2027369.2199999995</v>
      </c>
      <c r="O144" s="27">
        <v>0</v>
      </c>
      <c r="P144" s="27">
        <v>0</v>
      </c>
      <c r="Q144" s="27">
        <f t="shared" si="2"/>
        <v>22581827.329152238</v>
      </c>
    </row>
    <row r="145" spans="1:18" ht="24.75" customHeight="1" x14ac:dyDescent="0.2">
      <c r="A145" s="3"/>
      <c r="B145" s="1"/>
      <c r="C145" s="13"/>
      <c r="D145" s="32" t="s">
        <v>140</v>
      </c>
      <c r="E145" s="33">
        <f t="shared" ref="E145:M145" si="3">SUM(E10:E144)</f>
        <v>2919450962.7199988</v>
      </c>
      <c r="F145" s="33"/>
      <c r="G145" s="33">
        <f t="shared" si="3"/>
        <v>69007244.412062898</v>
      </c>
      <c r="H145" s="33">
        <f t="shared" si="3"/>
        <v>72745678.930000007</v>
      </c>
      <c r="I145" s="33">
        <f t="shared" si="3"/>
        <v>55867710.57</v>
      </c>
      <c r="J145" s="33">
        <f t="shared" si="3"/>
        <v>20044471.430000007</v>
      </c>
      <c r="K145" s="33">
        <f t="shared" si="3"/>
        <v>195474554.89000002</v>
      </c>
      <c r="L145" s="33">
        <f t="shared" si="3"/>
        <v>139177633.39000002</v>
      </c>
      <c r="M145" s="33">
        <f t="shared" si="3"/>
        <v>139167397.0999999</v>
      </c>
      <c r="N145" s="33">
        <f>SUM(N10:N144)</f>
        <v>369095773.90999997</v>
      </c>
      <c r="O145" s="33">
        <f>SUM(O10:O144)</f>
        <v>0</v>
      </c>
      <c r="P145" s="33">
        <f>SUM(P10:P144)</f>
        <v>75464060</v>
      </c>
      <c r="Q145" s="33">
        <f t="shared" ref="Q145" si="4">SUM(Q10:Q144)</f>
        <v>4055495487.3520617</v>
      </c>
    </row>
    <row r="146" spans="1:18" x14ac:dyDescent="0.2">
      <c r="A146" s="1"/>
      <c r="B146" s="1"/>
      <c r="C146" s="1"/>
      <c r="R146" s="12"/>
    </row>
    <row r="147" spans="1:18" x14ac:dyDescent="0.2">
      <c r="A147" s="1"/>
      <c r="B147" s="1"/>
      <c r="C147" s="1"/>
      <c r="R147" s="12"/>
    </row>
    <row r="148" spans="1:18" x14ac:dyDescent="0.2">
      <c r="A148" s="1"/>
      <c r="B148" s="1"/>
      <c r="C148" s="1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12"/>
    </row>
    <row r="149" spans="1:18" x14ac:dyDescent="0.2">
      <c r="A149" s="1"/>
      <c r="B149" s="1"/>
      <c r="C149" s="1"/>
      <c r="R149" s="12"/>
    </row>
    <row r="150" spans="1:18" x14ac:dyDescent="0.2">
      <c r="A150" s="1"/>
      <c r="B150" s="1"/>
      <c r="C150" s="1"/>
      <c r="R150" s="12"/>
    </row>
    <row r="151" spans="1:18" x14ac:dyDescent="0.2">
      <c r="A151" s="1"/>
      <c r="B151" s="1"/>
      <c r="C151" s="1"/>
      <c r="R151" s="12"/>
    </row>
    <row r="152" spans="1:18" x14ac:dyDescent="0.2">
      <c r="A152" s="1"/>
      <c r="B152" s="1"/>
      <c r="C152" s="1"/>
      <c r="R152" s="12"/>
    </row>
    <row r="153" spans="1:18" x14ac:dyDescent="0.2">
      <c r="A153" s="1"/>
      <c r="B153" s="1"/>
      <c r="C153" s="1"/>
      <c r="R153" s="12"/>
    </row>
    <row r="154" spans="1:18" x14ac:dyDescent="0.2">
      <c r="A154" s="1"/>
      <c r="B154" s="1"/>
      <c r="C154" s="1"/>
      <c r="R154" s="12"/>
    </row>
    <row r="155" spans="1:18" x14ac:dyDescent="0.2">
      <c r="A155" s="1"/>
      <c r="B155" s="1"/>
      <c r="C155" s="1"/>
      <c r="R155" s="12"/>
    </row>
    <row r="156" spans="1:18" x14ac:dyDescent="0.2">
      <c r="A156" s="1"/>
      <c r="B156" s="1"/>
      <c r="C156" s="1"/>
      <c r="R156" s="12"/>
    </row>
    <row r="157" spans="1:18" x14ac:dyDescent="0.2">
      <c r="A157" s="1"/>
      <c r="B157" s="1"/>
      <c r="C157" s="1"/>
      <c r="R157" s="12"/>
    </row>
    <row r="158" spans="1:18" x14ac:dyDescent="0.2">
      <c r="A158" s="1"/>
      <c r="B158" s="1"/>
      <c r="C158" s="1"/>
      <c r="R158" s="12"/>
    </row>
    <row r="159" spans="1:18" x14ac:dyDescent="0.2">
      <c r="A159" s="1"/>
      <c r="B159" s="1"/>
      <c r="C159" s="1"/>
      <c r="R159" s="12"/>
    </row>
    <row r="160" spans="1:18" x14ac:dyDescent="0.2">
      <c r="A160" s="1"/>
      <c r="B160" s="1"/>
      <c r="C160" s="1"/>
      <c r="R160" s="12"/>
    </row>
    <row r="161" spans="1:18" x14ac:dyDescent="0.2">
      <c r="A161" s="1"/>
      <c r="B161" s="1"/>
      <c r="C161" s="1"/>
      <c r="R161" s="12"/>
    </row>
    <row r="162" spans="1:18" x14ac:dyDescent="0.2">
      <c r="A162" s="1"/>
      <c r="B162" s="1"/>
      <c r="C162" s="1"/>
      <c r="R162" s="12"/>
    </row>
    <row r="163" spans="1:18" x14ac:dyDescent="0.2">
      <c r="A163" s="1"/>
      <c r="B163" s="1"/>
      <c r="C163" s="1"/>
      <c r="R163" s="12"/>
    </row>
    <row r="164" spans="1:18" x14ac:dyDescent="0.2">
      <c r="A164" s="1"/>
      <c r="B164" s="1"/>
      <c r="C164" s="1"/>
      <c r="R164" s="12"/>
    </row>
    <row r="165" spans="1:18" x14ac:dyDescent="0.2">
      <c r="A165" s="1"/>
      <c r="B165" s="1"/>
      <c r="C165" s="1"/>
      <c r="R165" s="12"/>
    </row>
    <row r="166" spans="1:18" x14ac:dyDescent="0.2">
      <c r="A166" s="1"/>
      <c r="B166" s="1"/>
      <c r="C166" s="1"/>
      <c r="R166" s="12"/>
    </row>
    <row r="167" spans="1:18" x14ac:dyDescent="0.2">
      <c r="A167" s="1"/>
      <c r="B167" s="1"/>
      <c r="C167" s="1"/>
      <c r="R167" s="12"/>
    </row>
    <row r="168" spans="1:18" x14ac:dyDescent="0.2">
      <c r="A168" s="1"/>
      <c r="B168" s="1"/>
      <c r="C168" s="1"/>
      <c r="R168" s="12"/>
    </row>
    <row r="169" spans="1:18" x14ac:dyDescent="0.2">
      <c r="A169" s="1"/>
      <c r="B169" s="1"/>
      <c r="C169" s="1"/>
      <c r="R169" s="12"/>
    </row>
    <row r="170" spans="1:18" x14ac:dyDescent="0.2">
      <c r="A170" s="1"/>
      <c r="B170" s="1"/>
      <c r="C170" s="1"/>
      <c r="R170" s="12"/>
    </row>
    <row r="171" spans="1:18" x14ac:dyDescent="0.2">
      <c r="A171" s="1"/>
      <c r="B171" s="1"/>
      <c r="C171" s="1"/>
      <c r="R171" s="12"/>
    </row>
    <row r="172" spans="1:18" x14ac:dyDescent="0.2">
      <c r="A172" s="1"/>
      <c r="B172" s="1"/>
      <c r="C172" s="1"/>
      <c r="R172" s="12"/>
    </row>
    <row r="173" spans="1:18" x14ac:dyDescent="0.2">
      <c r="A173" s="1"/>
      <c r="B173" s="1"/>
      <c r="C173" s="1"/>
      <c r="R173" s="12"/>
    </row>
    <row r="174" spans="1:18" x14ac:dyDescent="0.2">
      <c r="A174" s="1"/>
      <c r="B174" s="1"/>
      <c r="C174" s="1"/>
      <c r="R174" s="12"/>
    </row>
    <row r="175" spans="1:18" x14ac:dyDescent="0.2">
      <c r="A175" s="1"/>
      <c r="B175" s="1"/>
      <c r="C175" s="1"/>
      <c r="R175" s="12"/>
    </row>
    <row r="176" spans="1:18" x14ac:dyDescent="0.2">
      <c r="A176" s="1"/>
      <c r="B176" s="1"/>
      <c r="C176" s="1"/>
      <c r="R176" s="12"/>
    </row>
    <row r="177" spans="1:18" x14ac:dyDescent="0.2">
      <c r="A177" s="1"/>
      <c r="B177" s="1"/>
      <c r="C177" s="1"/>
      <c r="R177" s="12"/>
    </row>
    <row r="178" spans="1:18" x14ac:dyDescent="0.2">
      <c r="A178" s="1"/>
      <c r="B178" s="1"/>
      <c r="C178" s="1"/>
      <c r="R178" s="12"/>
    </row>
    <row r="179" spans="1:18" x14ac:dyDescent="0.2">
      <c r="A179" s="1"/>
      <c r="B179" s="1"/>
      <c r="C179" s="1"/>
      <c r="R179" s="12"/>
    </row>
    <row r="180" spans="1:18" x14ac:dyDescent="0.2">
      <c r="A180" s="1"/>
      <c r="B180" s="1"/>
      <c r="C180" s="1"/>
      <c r="R180" s="12"/>
    </row>
    <row r="181" spans="1:18" x14ac:dyDescent="0.2">
      <c r="A181" s="1"/>
      <c r="B181" s="1"/>
      <c r="C181" s="1"/>
      <c r="R181" s="12"/>
    </row>
    <row r="182" spans="1:18" x14ac:dyDescent="0.2">
      <c r="A182" s="1"/>
      <c r="B182" s="1"/>
      <c r="C182" s="1"/>
      <c r="R182" s="12"/>
    </row>
    <row r="183" spans="1:18" x14ac:dyDescent="0.2">
      <c r="A183" s="1"/>
      <c r="B183" s="1"/>
      <c r="C183" s="1"/>
      <c r="R183" s="12"/>
    </row>
    <row r="184" spans="1:18" x14ac:dyDescent="0.2">
      <c r="A184" s="1"/>
      <c r="B184" s="1"/>
      <c r="C184" s="1"/>
      <c r="R184" s="12"/>
    </row>
    <row r="185" spans="1:18" x14ac:dyDescent="0.2">
      <c r="A185" s="1"/>
      <c r="B185" s="1"/>
      <c r="C185" s="1"/>
      <c r="R185" s="12"/>
    </row>
    <row r="186" spans="1:18" x14ac:dyDescent="0.2">
      <c r="A186" s="1"/>
      <c r="B186" s="1"/>
      <c r="C186" s="1"/>
      <c r="R186" s="12"/>
    </row>
    <row r="187" spans="1:18" x14ac:dyDescent="0.2">
      <c r="A187" s="1"/>
      <c r="B187" s="1"/>
      <c r="C187" s="1"/>
      <c r="R187" s="12"/>
    </row>
    <row r="188" spans="1:18" x14ac:dyDescent="0.2">
      <c r="A188" s="1"/>
      <c r="B188" s="1"/>
      <c r="C188" s="1"/>
      <c r="R188" s="12"/>
    </row>
  </sheetData>
  <mergeCells count="3">
    <mergeCell ref="D2:Q2"/>
    <mergeCell ref="D8:D9"/>
    <mergeCell ref="E8:Q8"/>
  </mergeCells>
  <printOptions horizontalCentered="1"/>
  <pageMargins left="0" right="0" top="0.19685039370078741" bottom="0.43307086614173229" header="0.15748031496062992" footer="0"/>
  <pageSetup paperSize="9" scale="40" fitToHeight="7" orientation="landscape" horizontalDpi="300" verticalDpi="300" r:id="rId1"/>
  <headerFooter alignWithMargins="0">
    <oddFooter>&amp;C&amp;"Arial,Normal"&amp;9&amp;G&amp;R&amp;P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AI188"/>
  <sheetViews>
    <sheetView showGridLines="0" zoomScale="80" zoomScaleNormal="80" workbookViewId="0">
      <pane xSplit="4" ySplit="9" topLeftCell="I125" activePane="bottomRight" state="frozen"/>
      <selection activeCell="F1" sqref="F1:F1048576"/>
      <selection pane="topRight" activeCell="F1" sqref="F1:F1048576"/>
      <selection pane="bottomLeft" activeCell="F1" sqref="F1:F1048576"/>
      <selection pane="bottomRight" activeCell="Q145" sqref="Q145"/>
    </sheetView>
  </sheetViews>
  <sheetFormatPr baseColWidth="10" defaultRowHeight="14.25" x14ac:dyDescent="0.2"/>
  <cols>
    <col min="1" max="3" width="1.5" style="14" customWidth="1"/>
    <col min="4" max="4" width="52.1640625" style="2" customWidth="1"/>
    <col min="5" max="5" width="24.1640625" style="2" customWidth="1"/>
    <col min="6" max="6" width="24.1640625" style="2" hidden="1" customWidth="1"/>
    <col min="7" max="17" width="24.1640625" style="2" customWidth="1"/>
    <col min="18" max="18" width="19.1640625" style="2" bestFit="1" customWidth="1"/>
    <col min="19" max="16384" width="12" style="2"/>
  </cols>
  <sheetData>
    <row r="1" spans="1:35" ht="18.75" customHeight="1" x14ac:dyDescent="0.2"/>
    <row r="2" spans="1:35" ht="44.25" customHeight="1" x14ac:dyDescent="0.2"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35" ht="10.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35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35" ht="17.25" customHeight="1" x14ac:dyDescent="0.3">
      <c r="D5" s="15" t="s">
        <v>0</v>
      </c>
      <c r="E5" s="3"/>
      <c r="F5" s="3"/>
      <c r="G5" s="3"/>
      <c r="H5" s="3"/>
      <c r="I5" s="3"/>
      <c r="J5" s="3"/>
      <c r="K5" s="3"/>
      <c r="L5" s="3"/>
    </row>
    <row r="6" spans="1:35" ht="17.25" customHeight="1" x14ac:dyDescent="0.3">
      <c r="A6" s="16"/>
      <c r="B6" s="16"/>
      <c r="C6" s="16"/>
      <c r="D6" s="4" t="s">
        <v>149</v>
      </c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</row>
    <row r="7" spans="1:35" ht="12.75" customHeight="1" x14ac:dyDescent="0.25">
      <c r="A7" s="16"/>
      <c r="B7" s="16"/>
      <c r="C7" s="16"/>
      <c r="D7" s="5"/>
      <c r="E7" s="6"/>
      <c r="F7" s="6"/>
      <c r="G7" s="6"/>
      <c r="H7" s="6"/>
      <c r="I7" s="6"/>
      <c r="J7" s="6"/>
      <c r="K7" s="6"/>
      <c r="L7" s="7"/>
      <c r="M7" s="12"/>
      <c r="N7" s="12"/>
      <c r="O7" s="12"/>
      <c r="P7" s="12"/>
      <c r="Q7" s="7" t="s">
        <v>1</v>
      </c>
    </row>
    <row r="8" spans="1:35" ht="18.75" customHeight="1" x14ac:dyDescent="0.2">
      <c r="A8" s="1"/>
      <c r="B8" s="1"/>
      <c r="C8" s="1"/>
      <c r="D8" s="63" t="s">
        <v>2</v>
      </c>
      <c r="E8" s="66" t="s">
        <v>163</v>
      </c>
      <c r="F8" s="66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35" ht="60" customHeight="1" x14ac:dyDescent="0.2">
      <c r="A9" s="8"/>
      <c r="B9" s="8"/>
      <c r="C9" s="9"/>
      <c r="D9" s="63"/>
      <c r="E9" s="48" t="s">
        <v>141</v>
      </c>
      <c r="F9" s="48"/>
      <c r="G9" s="48" t="s">
        <v>3</v>
      </c>
      <c r="H9" s="48" t="s">
        <v>148</v>
      </c>
      <c r="I9" s="48" t="s">
        <v>142</v>
      </c>
      <c r="J9" s="48" t="s">
        <v>143</v>
      </c>
      <c r="K9" s="48" t="s">
        <v>145</v>
      </c>
      <c r="L9" s="48" t="s">
        <v>146</v>
      </c>
      <c r="M9" s="48" t="s">
        <v>4</v>
      </c>
      <c r="N9" s="48" t="s">
        <v>144</v>
      </c>
      <c r="O9" s="48" t="s">
        <v>166</v>
      </c>
      <c r="P9" s="48" t="s">
        <v>165</v>
      </c>
      <c r="Q9" s="48" t="s">
        <v>147</v>
      </c>
    </row>
    <row r="10" spans="1:35" ht="15.75" x14ac:dyDescent="0.25">
      <c r="A10" s="10"/>
      <c r="B10" s="10"/>
      <c r="C10" s="25"/>
      <c r="D10" s="26" t="s">
        <v>5</v>
      </c>
      <c r="E10" s="11">
        <v>12022402.109999999</v>
      </c>
      <c r="F10" s="11"/>
      <c r="G10" s="27">
        <v>2390155.9917155248</v>
      </c>
      <c r="H10" s="27">
        <v>277518.49999999994</v>
      </c>
      <c r="I10" s="27">
        <v>50420.92</v>
      </c>
      <c r="J10" s="27">
        <v>24542.400000000001</v>
      </c>
      <c r="K10" s="27">
        <v>815655.4</v>
      </c>
      <c r="L10" s="27">
        <v>116113.37</v>
      </c>
      <c r="M10" s="27">
        <v>343485.3</v>
      </c>
      <c r="N10" s="27">
        <v>1680862.560000001</v>
      </c>
      <c r="O10" s="27">
        <v>0</v>
      </c>
      <c r="P10" s="27">
        <v>0</v>
      </c>
      <c r="Q10" s="27">
        <f>SUM(E10:P10)</f>
        <v>17721156.551715527</v>
      </c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ht="15.75" x14ac:dyDescent="0.25">
      <c r="A11" s="10"/>
      <c r="B11" s="10"/>
      <c r="C11" s="25"/>
      <c r="D11" s="26" t="s">
        <v>6</v>
      </c>
      <c r="E11" s="11">
        <v>7497848.3200000003</v>
      </c>
      <c r="F11" s="11"/>
      <c r="G11" s="27">
        <v>3018409.0640847501</v>
      </c>
      <c r="H11" s="27">
        <v>173085.71</v>
      </c>
      <c r="I11" s="27">
        <v>35325.96</v>
      </c>
      <c r="J11" s="27">
        <v>17337.29</v>
      </c>
      <c r="K11" s="27">
        <v>508688.74</v>
      </c>
      <c r="L11" s="27">
        <v>81351.48</v>
      </c>
      <c r="M11" s="27">
        <v>214216.79000000004</v>
      </c>
      <c r="N11" s="27">
        <v>1048280.6599999996</v>
      </c>
      <c r="O11" s="27">
        <v>2663220</v>
      </c>
      <c r="P11" s="27">
        <v>0</v>
      </c>
      <c r="Q11" s="27">
        <f t="shared" ref="Q11:Q74" si="0">SUM(E11:P11)</f>
        <v>15257764.014084753</v>
      </c>
    </row>
    <row r="12" spans="1:35" ht="15.75" x14ac:dyDescent="0.25">
      <c r="A12" s="10"/>
      <c r="B12" s="10"/>
      <c r="C12" s="25"/>
      <c r="D12" s="26" t="s">
        <v>7</v>
      </c>
      <c r="E12" s="11">
        <v>4077152.4</v>
      </c>
      <c r="F12" s="11"/>
      <c r="G12" s="27">
        <v>2140292.3516359744</v>
      </c>
      <c r="H12" s="27">
        <v>95573.030000000013</v>
      </c>
      <c r="I12" s="27">
        <v>24678.06</v>
      </c>
      <c r="J12" s="27">
        <v>15310.86</v>
      </c>
      <c r="K12" s="27">
        <v>265202.04000000004</v>
      </c>
      <c r="L12" s="27">
        <v>50313.279999999999</v>
      </c>
      <c r="M12" s="27">
        <v>116485.95999999999</v>
      </c>
      <c r="N12" s="27">
        <v>570030.07999999973</v>
      </c>
      <c r="O12" s="27">
        <v>0</v>
      </c>
      <c r="P12" s="27">
        <v>0</v>
      </c>
      <c r="Q12" s="27">
        <f t="shared" si="0"/>
        <v>7355038.0616359748</v>
      </c>
    </row>
    <row r="13" spans="1:35" ht="15.75" x14ac:dyDescent="0.25">
      <c r="A13" s="10"/>
      <c r="B13" s="10"/>
      <c r="C13" s="25"/>
      <c r="D13" s="26" t="s">
        <v>8</v>
      </c>
      <c r="E13" s="11">
        <v>61672459.419999987</v>
      </c>
      <c r="F13" s="11"/>
      <c r="G13" s="27">
        <v>592317.95592962496</v>
      </c>
      <c r="H13" s="27">
        <v>2691225.1100000003</v>
      </c>
      <c r="I13" s="27">
        <v>2648820.9300000002</v>
      </c>
      <c r="J13" s="27">
        <v>1483255.8332335753</v>
      </c>
      <c r="K13" s="27">
        <v>8055646.4299999997</v>
      </c>
      <c r="L13" s="27">
        <v>10589618.360000001</v>
      </c>
      <c r="M13" s="27">
        <v>1762009.6500000001</v>
      </c>
      <c r="N13" s="27">
        <v>8622480.5399999972</v>
      </c>
      <c r="O13" s="27">
        <v>21905928</v>
      </c>
      <c r="P13" s="27">
        <v>0</v>
      </c>
      <c r="Q13" s="27">
        <f t="shared" si="0"/>
        <v>120023762.22916318</v>
      </c>
    </row>
    <row r="14" spans="1:35" ht="15.75" x14ac:dyDescent="0.25">
      <c r="A14" s="10"/>
      <c r="B14" s="10"/>
      <c r="C14" s="25"/>
      <c r="D14" s="26" t="s">
        <v>9</v>
      </c>
      <c r="E14" s="11">
        <v>10256057.199999999</v>
      </c>
      <c r="F14" s="11"/>
      <c r="G14" s="27">
        <v>2969886.4090398489</v>
      </c>
      <c r="H14" s="27">
        <v>503103.83000000007</v>
      </c>
      <c r="I14" s="27">
        <v>90569.75</v>
      </c>
      <c r="J14" s="27">
        <v>41879.699999999997</v>
      </c>
      <c r="K14" s="27">
        <v>1339644.5</v>
      </c>
      <c r="L14" s="27">
        <v>362085.32</v>
      </c>
      <c r="M14" s="27">
        <v>293020.03999999998</v>
      </c>
      <c r="N14" s="27">
        <v>1433908.3400000003</v>
      </c>
      <c r="O14" s="27">
        <v>3642930</v>
      </c>
      <c r="P14" s="27">
        <v>0</v>
      </c>
      <c r="Q14" s="27">
        <f t="shared" si="0"/>
        <v>20933085.089039847</v>
      </c>
    </row>
    <row r="15" spans="1:35" ht="15.75" x14ac:dyDescent="0.25">
      <c r="A15" s="10"/>
      <c r="B15" s="10"/>
      <c r="C15" s="25"/>
      <c r="D15" s="26" t="s">
        <v>10</v>
      </c>
      <c r="E15" s="11">
        <v>36300383.590000004</v>
      </c>
      <c r="F15" s="11"/>
      <c r="G15" s="27">
        <v>564741.56992519996</v>
      </c>
      <c r="H15" s="27">
        <v>1570025.14</v>
      </c>
      <c r="I15" s="27">
        <v>1288082.3400000001</v>
      </c>
      <c r="J15" s="27">
        <v>1028548.719450735</v>
      </c>
      <c r="K15" s="27">
        <v>4741550.0999999996</v>
      </c>
      <c r="L15" s="27">
        <v>5149574.4000000004</v>
      </c>
      <c r="M15" s="27">
        <v>1037118.06</v>
      </c>
      <c r="N15" s="27">
        <v>5075188.4600000028</v>
      </c>
      <c r="O15" s="27">
        <v>12893820</v>
      </c>
      <c r="P15" s="27">
        <v>1251629.99</v>
      </c>
      <c r="Q15" s="27">
        <f t="shared" si="0"/>
        <v>70900662.369375929</v>
      </c>
    </row>
    <row r="16" spans="1:35" ht="15.75" x14ac:dyDescent="0.25">
      <c r="A16" s="10"/>
      <c r="B16" s="10"/>
      <c r="C16" s="25"/>
      <c r="D16" s="26" t="s">
        <v>11</v>
      </c>
      <c r="E16" s="11">
        <v>14422804.830000002</v>
      </c>
      <c r="F16" s="11"/>
      <c r="G16" s="27">
        <v>4898747.6895685755</v>
      </c>
      <c r="H16" s="27">
        <v>338106.54</v>
      </c>
      <c r="I16" s="27">
        <v>58626.06</v>
      </c>
      <c r="J16" s="27">
        <v>29270.76</v>
      </c>
      <c r="K16" s="27">
        <v>938144.29999999993</v>
      </c>
      <c r="L16" s="27">
        <v>119525.98000000001</v>
      </c>
      <c r="M16" s="27">
        <v>412065.89999999991</v>
      </c>
      <c r="N16" s="27">
        <v>2016464.8399999999</v>
      </c>
      <c r="O16" s="27">
        <v>5122950</v>
      </c>
      <c r="P16" s="27">
        <v>0</v>
      </c>
      <c r="Q16" s="27">
        <f t="shared" si="0"/>
        <v>28356706.899568576</v>
      </c>
    </row>
    <row r="17" spans="1:17" ht="15.75" x14ac:dyDescent="0.25">
      <c r="A17" s="10"/>
      <c r="B17" s="10"/>
      <c r="C17" s="25"/>
      <c r="D17" s="26" t="s">
        <v>12</v>
      </c>
      <c r="E17" s="11">
        <v>21566293.030000001</v>
      </c>
      <c r="F17" s="11"/>
      <c r="G17" s="27">
        <v>7442374.7185317473</v>
      </c>
      <c r="H17" s="27">
        <v>499306.16000000003</v>
      </c>
      <c r="I17" s="27">
        <v>218407.15</v>
      </c>
      <c r="J17" s="27">
        <v>94116.74</v>
      </c>
      <c r="K17" s="27">
        <v>1463157.13</v>
      </c>
      <c r="L17" s="27">
        <v>502965.61</v>
      </c>
      <c r="M17" s="27">
        <v>616158.53</v>
      </c>
      <c r="N17" s="27">
        <v>3015202.2800000007</v>
      </c>
      <c r="O17" s="27">
        <v>7660302</v>
      </c>
      <c r="P17" s="27">
        <v>0</v>
      </c>
      <c r="Q17" s="27">
        <f t="shared" si="0"/>
        <v>43078283.348531745</v>
      </c>
    </row>
    <row r="18" spans="1:17" ht="15.75" x14ac:dyDescent="0.25">
      <c r="A18" s="10"/>
      <c r="B18" s="10"/>
      <c r="C18" s="25"/>
      <c r="D18" s="26" t="s">
        <v>13</v>
      </c>
      <c r="E18" s="11">
        <v>40067973.479999997</v>
      </c>
      <c r="F18" s="11"/>
      <c r="G18" s="27">
        <v>1501013.9864427249</v>
      </c>
      <c r="H18" s="27">
        <v>1722564.13</v>
      </c>
      <c r="I18" s="27">
        <v>814564.11</v>
      </c>
      <c r="J18" s="27">
        <v>434558.15</v>
      </c>
      <c r="K18" s="27">
        <v>5233672.0600000005</v>
      </c>
      <c r="L18" s="27">
        <v>3256514.23</v>
      </c>
      <c r="M18" s="27">
        <v>1144759.81</v>
      </c>
      <c r="N18" s="27">
        <v>5601938.4399999985</v>
      </c>
      <c r="O18" s="27">
        <v>0</v>
      </c>
      <c r="P18" s="27">
        <v>0</v>
      </c>
      <c r="Q18" s="27">
        <f t="shared" si="0"/>
        <v>59777558.396442719</v>
      </c>
    </row>
    <row r="19" spans="1:17" ht="15.75" x14ac:dyDescent="0.25">
      <c r="A19" s="10"/>
      <c r="B19" s="10"/>
      <c r="C19" s="25"/>
      <c r="D19" s="26" t="s">
        <v>14</v>
      </c>
      <c r="E19" s="11">
        <v>13965065.630000003</v>
      </c>
      <c r="F19" s="11"/>
      <c r="G19" s="27">
        <v>6439059.3991178991</v>
      </c>
      <c r="H19" s="27">
        <v>324088.8</v>
      </c>
      <c r="I19" s="27">
        <v>167297.25</v>
      </c>
      <c r="J19" s="27">
        <v>63044.71</v>
      </c>
      <c r="K19" s="27">
        <v>947454.69</v>
      </c>
      <c r="L19" s="27">
        <v>385265.61</v>
      </c>
      <c r="M19" s="27">
        <v>398988.06999999995</v>
      </c>
      <c r="N19" s="27">
        <v>1952467.9799999997</v>
      </c>
      <c r="O19" s="27">
        <v>4960362</v>
      </c>
      <c r="P19" s="27">
        <v>0</v>
      </c>
      <c r="Q19" s="27">
        <f t="shared" si="0"/>
        <v>29603094.139117904</v>
      </c>
    </row>
    <row r="20" spans="1:17" ht="15.75" x14ac:dyDescent="0.25">
      <c r="A20" s="10"/>
      <c r="B20" s="10"/>
      <c r="C20" s="25"/>
      <c r="D20" s="26" t="s">
        <v>15</v>
      </c>
      <c r="E20" s="11">
        <v>8185892.9299999997</v>
      </c>
      <c r="F20" s="11"/>
      <c r="G20" s="27">
        <v>2515975.0931848995</v>
      </c>
      <c r="H20" s="27">
        <v>190230.65</v>
      </c>
      <c r="I20" s="27">
        <v>112742.43</v>
      </c>
      <c r="J20" s="27">
        <v>47283.53</v>
      </c>
      <c r="K20" s="27">
        <v>555368.86</v>
      </c>
      <c r="L20" s="27">
        <v>259632.38</v>
      </c>
      <c r="M20" s="27">
        <v>233874.53999999998</v>
      </c>
      <c r="N20" s="27">
        <v>1144476.8199999996</v>
      </c>
      <c r="O20" s="27">
        <v>0</v>
      </c>
      <c r="P20" s="27">
        <v>0</v>
      </c>
      <c r="Q20" s="27">
        <f t="shared" si="0"/>
        <v>13245477.233184898</v>
      </c>
    </row>
    <row r="21" spans="1:17" ht="15.75" x14ac:dyDescent="0.25">
      <c r="A21" s="10"/>
      <c r="B21" s="10"/>
      <c r="C21" s="25"/>
      <c r="D21" s="26" t="s">
        <v>16</v>
      </c>
      <c r="E21" s="11">
        <v>13274149.390000001</v>
      </c>
      <c r="F21" s="11"/>
      <c r="G21" s="27">
        <v>4460630.8338624742</v>
      </c>
      <c r="H21" s="27">
        <v>311067.33999999997</v>
      </c>
      <c r="I21" s="27">
        <v>45535.41</v>
      </c>
      <c r="J21" s="27">
        <v>29270.76</v>
      </c>
      <c r="K21" s="27">
        <v>863428.97</v>
      </c>
      <c r="L21" s="27">
        <v>92836.95</v>
      </c>
      <c r="M21" s="27">
        <v>379248.27999999997</v>
      </c>
      <c r="N21" s="27">
        <v>1855870.3900000001</v>
      </c>
      <c r="O21" s="27">
        <v>0</v>
      </c>
      <c r="P21" s="27">
        <v>0</v>
      </c>
      <c r="Q21" s="27">
        <f t="shared" si="0"/>
        <v>21312038.323862478</v>
      </c>
    </row>
    <row r="22" spans="1:17" ht="15.75" x14ac:dyDescent="0.25">
      <c r="A22" s="10"/>
      <c r="B22" s="10"/>
      <c r="C22" s="25"/>
      <c r="D22" s="26" t="s">
        <v>17</v>
      </c>
      <c r="E22" s="11">
        <v>46927456.629999995</v>
      </c>
      <c r="F22" s="11"/>
      <c r="G22" s="27">
        <v>418488.92014984996</v>
      </c>
      <c r="H22" s="27">
        <v>2037412.5800000003</v>
      </c>
      <c r="I22" s="27">
        <v>1453375.28</v>
      </c>
      <c r="J22" s="27">
        <v>611243.15434110211</v>
      </c>
      <c r="K22" s="27">
        <v>6129656.6000000006</v>
      </c>
      <c r="L22" s="27">
        <v>5810392.6300000008</v>
      </c>
      <c r="M22" s="27">
        <v>1340738.32</v>
      </c>
      <c r="N22" s="27">
        <v>6560968.8699999992</v>
      </c>
      <c r="O22" s="27">
        <v>16668534</v>
      </c>
      <c r="P22" s="27">
        <v>0</v>
      </c>
      <c r="Q22" s="27">
        <f t="shared" si="0"/>
        <v>87958266.984490946</v>
      </c>
    </row>
    <row r="23" spans="1:17" ht="15.75" x14ac:dyDescent="0.25">
      <c r="A23" s="10"/>
      <c r="B23" s="10"/>
      <c r="C23" s="25"/>
      <c r="D23" s="26" t="s">
        <v>18</v>
      </c>
      <c r="E23" s="11">
        <v>20731507.710000005</v>
      </c>
      <c r="F23" s="11"/>
      <c r="G23" s="27">
        <v>208807.39037412501</v>
      </c>
      <c r="H23" s="27">
        <v>485117.05</v>
      </c>
      <c r="I23" s="27">
        <v>386456.02</v>
      </c>
      <c r="J23" s="27">
        <v>113686.94911806863</v>
      </c>
      <c r="K23" s="27">
        <v>1406521.4300000002</v>
      </c>
      <c r="L23" s="27">
        <v>889962.10000000009</v>
      </c>
      <c r="M23" s="27">
        <v>592308.32999999996</v>
      </c>
      <c r="N23" s="27">
        <v>2898490.1900000004</v>
      </c>
      <c r="O23" s="27">
        <v>0</v>
      </c>
      <c r="P23" s="27">
        <v>0</v>
      </c>
      <c r="Q23" s="27">
        <f t="shared" si="0"/>
        <v>27712857.1694922</v>
      </c>
    </row>
    <row r="24" spans="1:17" ht="15.75" x14ac:dyDescent="0.25">
      <c r="A24" s="10"/>
      <c r="B24" s="10"/>
      <c r="C24" s="25"/>
      <c r="D24" s="26" t="s">
        <v>19</v>
      </c>
      <c r="E24" s="11">
        <v>15809231.960000001</v>
      </c>
      <c r="F24" s="11"/>
      <c r="G24" s="27">
        <v>3465088.6313389</v>
      </c>
      <c r="H24" s="27">
        <v>774704.43</v>
      </c>
      <c r="I24" s="27">
        <v>92010.35</v>
      </c>
      <c r="J24" s="27">
        <v>49309.97</v>
      </c>
      <c r="K24" s="27">
        <v>2064999.2599999998</v>
      </c>
      <c r="L24" s="27">
        <v>367844.62</v>
      </c>
      <c r="M24" s="27">
        <v>451676.71</v>
      </c>
      <c r="N24" s="27">
        <v>2210302.5599999996</v>
      </c>
      <c r="O24" s="27">
        <v>5615406</v>
      </c>
      <c r="P24" s="27">
        <v>0</v>
      </c>
      <c r="Q24" s="27">
        <f t="shared" si="0"/>
        <v>30900574.491338901</v>
      </c>
    </row>
    <row r="25" spans="1:17" ht="15.75" x14ac:dyDescent="0.25">
      <c r="A25" s="10"/>
      <c r="B25" s="10"/>
      <c r="C25" s="25"/>
      <c r="D25" s="26" t="s">
        <v>20</v>
      </c>
      <c r="E25" s="11">
        <v>16787599.23</v>
      </c>
      <c r="F25" s="11"/>
      <c r="G25" s="27">
        <v>2981775.1600024998</v>
      </c>
      <c r="H25" s="27">
        <v>388325.51</v>
      </c>
      <c r="I25" s="27">
        <v>88189.63</v>
      </c>
      <c r="J25" s="27">
        <v>59667.31</v>
      </c>
      <c r="K25" s="27">
        <v>1138948.43</v>
      </c>
      <c r="L25" s="27">
        <v>203090.21</v>
      </c>
      <c r="M25" s="27">
        <v>479629.1100000001</v>
      </c>
      <c r="N25" s="27">
        <v>2347088.8299999991</v>
      </c>
      <c r="O25" s="27">
        <v>0</v>
      </c>
      <c r="P25" s="27">
        <v>0</v>
      </c>
      <c r="Q25" s="27">
        <f t="shared" si="0"/>
        <v>24474313.420002498</v>
      </c>
    </row>
    <row r="26" spans="1:17" ht="15.75" x14ac:dyDescent="0.25">
      <c r="A26" s="10"/>
      <c r="B26" s="10"/>
      <c r="C26" s="25"/>
      <c r="D26" s="26" t="s">
        <v>21</v>
      </c>
      <c r="E26" s="11">
        <v>5288409.55</v>
      </c>
      <c r="F26" s="11"/>
      <c r="G26" s="27">
        <v>1456233.9631851502</v>
      </c>
      <c r="H26" s="27">
        <v>123743.03000000001</v>
      </c>
      <c r="I26" s="27">
        <v>91697.18</v>
      </c>
      <c r="J26" s="27">
        <v>28135.993329454526</v>
      </c>
      <c r="K26" s="27">
        <v>358790.19</v>
      </c>
      <c r="L26" s="27">
        <v>211167.66</v>
      </c>
      <c r="M26" s="27">
        <v>151092.14000000001</v>
      </c>
      <c r="N26" s="27">
        <v>739377.16999999958</v>
      </c>
      <c r="O26" s="27">
        <v>0</v>
      </c>
      <c r="P26" s="27">
        <v>0</v>
      </c>
      <c r="Q26" s="27">
        <f t="shared" si="0"/>
        <v>8448646.8765146043</v>
      </c>
    </row>
    <row r="27" spans="1:17" ht="15.75" x14ac:dyDescent="0.25">
      <c r="A27" s="10"/>
      <c r="B27" s="10"/>
      <c r="C27" s="25"/>
      <c r="D27" s="26" t="s">
        <v>22</v>
      </c>
      <c r="E27" s="11">
        <v>20929650.779999997</v>
      </c>
      <c r="F27" s="11"/>
      <c r="G27" s="27">
        <v>749003.47422022512</v>
      </c>
      <c r="H27" s="27">
        <v>1032668.6799999999</v>
      </c>
      <c r="I27" s="27">
        <v>406687.02</v>
      </c>
      <c r="J27" s="27">
        <v>136221.59</v>
      </c>
      <c r="K27" s="27">
        <v>2733827.5300000003</v>
      </c>
      <c r="L27" s="27">
        <v>1625878.27</v>
      </c>
      <c r="M27" s="27">
        <v>597969.38</v>
      </c>
      <c r="N27" s="27">
        <v>2926192.7299999986</v>
      </c>
      <c r="O27" s="27">
        <v>7434168</v>
      </c>
      <c r="P27" s="27">
        <v>0</v>
      </c>
      <c r="Q27" s="27">
        <f t="shared" si="0"/>
        <v>38572267.45422022</v>
      </c>
    </row>
    <row r="28" spans="1:17" ht="15.75" x14ac:dyDescent="0.25">
      <c r="A28" s="10"/>
      <c r="B28" s="10"/>
      <c r="C28" s="25"/>
      <c r="D28" s="26" t="s">
        <v>23</v>
      </c>
      <c r="E28" s="11">
        <v>9190392.1199999992</v>
      </c>
      <c r="F28" s="11"/>
      <c r="G28" s="27">
        <v>1224116.5803751252</v>
      </c>
      <c r="H28" s="27">
        <v>455359.44</v>
      </c>
      <c r="I28" s="27">
        <v>184960.23</v>
      </c>
      <c r="J28" s="27">
        <v>74753.009999999995</v>
      </c>
      <c r="K28" s="27">
        <v>1200447.5</v>
      </c>
      <c r="L28" s="27">
        <v>739445.33000000007</v>
      </c>
      <c r="M28" s="27">
        <v>262573.51</v>
      </c>
      <c r="N28" s="27">
        <v>1284916.6499999994</v>
      </c>
      <c r="O28" s="27">
        <v>0</v>
      </c>
      <c r="P28" s="27">
        <v>0</v>
      </c>
      <c r="Q28" s="27">
        <f t="shared" si="0"/>
        <v>14616964.370375123</v>
      </c>
    </row>
    <row r="29" spans="1:17" ht="15.75" x14ac:dyDescent="0.25">
      <c r="A29" s="10"/>
      <c r="B29" s="10"/>
      <c r="C29" s="25"/>
      <c r="D29" s="26" t="s">
        <v>24</v>
      </c>
      <c r="E29" s="11">
        <v>4291950.96</v>
      </c>
      <c r="F29" s="11"/>
      <c r="G29" s="27">
        <v>1118422.6834835999</v>
      </c>
      <c r="H29" s="27">
        <v>210935.62</v>
      </c>
      <c r="I29" s="27">
        <v>45973.86</v>
      </c>
      <c r="J29" s="27">
        <v>20939.849999999999</v>
      </c>
      <c r="K29" s="27">
        <v>560613.93999999994</v>
      </c>
      <c r="L29" s="27">
        <v>183797.11</v>
      </c>
      <c r="M29" s="27">
        <v>122622.87999999999</v>
      </c>
      <c r="N29" s="27">
        <v>600061.29000000015</v>
      </c>
      <c r="O29" s="27">
        <v>1524492</v>
      </c>
      <c r="P29" s="27">
        <v>0</v>
      </c>
      <c r="Q29" s="27">
        <f t="shared" si="0"/>
        <v>8679810.1934835985</v>
      </c>
    </row>
    <row r="30" spans="1:17" ht="15.75" x14ac:dyDescent="0.25">
      <c r="A30" s="10"/>
      <c r="B30" s="10"/>
      <c r="C30" s="25"/>
      <c r="D30" s="26" t="s">
        <v>25</v>
      </c>
      <c r="E30" s="11">
        <v>11475067.789999999</v>
      </c>
      <c r="F30" s="11"/>
      <c r="G30" s="27">
        <v>3260889.6386041748</v>
      </c>
      <c r="H30" s="27">
        <v>562476.09000000008</v>
      </c>
      <c r="I30" s="27">
        <v>63323.66</v>
      </c>
      <c r="J30" s="27">
        <v>31972.67</v>
      </c>
      <c r="K30" s="27">
        <v>1498871.46</v>
      </c>
      <c r="L30" s="27">
        <v>253159.22999999998</v>
      </c>
      <c r="M30" s="27">
        <v>327847.70999999996</v>
      </c>
      <c r="N30" s="27">
        <v>1604339.1700000002</v>
      </c>
      <c r="O30" s="27">
        <v>0</v>
      </c>
      <c r="P30" s="27">
        <v>0</v>
      </c>
      <c r="Q30" s="27">
        <f t="shared" si="0"/>
        <v>19077947.418604176</v>
      </c>
    </row>
    <row r="31" spans="1:17" ht="15.75" x14ac:dyDescent="0.25">
      <c r="A31" s="10"/>
      <c r="B31" s="10"/>
      <c r="C31" s="25"/>
      <c r="D31" s="26" t="s">
        <v>26</v>
      </c>
      <c r="E31" s="11">
        <v>8280656.96</v>
      </c>
      <c r="F31" s="11"/>
      <c r="G31" s="27">
        <v>3398502.0048221243</v>
      </c>
      <c r="H31" s="27">
        <v>405513.5</v>
      </c>
      <c r="I31" s="27">
        <v>39522.480000000003</v>
      </c>
      <c r="J31" s="27">
        <v>16661.810000000001</v>
      </c>
      <c r="K31" s="27">
        <v>1081618.0499999998</v>
      </c>
      <c r="L31" s="27">
        <v>158005.43</v>
      </c>
      <c r="M31" s="27">
        <v>236581.95000000004</v>
      </c>
      <c r="N31" s="27">
        <v>1157725.9099999997</v>
      </c>
      <c r="O31" s="27">
        <v>0</v>
      </c>
      <c r="P31" s="27">
        <v>0</v>
      </c>
      <c r="Q31" s="27">
        <f t="shared" si="0"/>
        <v>14774788.094822124</v>
      </c>
    </row>
    <row r="32" spans="1:17" ht="15.75" x14ac:dyDescent="0.25">
      <c r="A32" s="10"/>
      <c r="B32" s="10"/>
      <c r="C32" s="25"/>
      <c r="D32" s="26" t="s">
        <v>27</v>
      </c>
      <c r="E32" s="11">
        <v>2966115.4</v>
      </c>
      <c r="F32" s="11"/>
      <c r="G32" s="27">
        <v>1974882.0977041996</v>
      </c>
      <c r="H32" s="27">
        <v>145943.29</v>
      </c>
      <c r="I32" s="27">
        <v>34135.9</v>
      </c>
      <c r="J32" s="27">
        <v>21165.01</v>
      </c>
      <c r="K32" s="27">
        <v>387433.52</v>
      </c>
      <c r="L32" s="27">
        <v>136470.60999999999</v>
      </c>
      <c r="M32" s="27">
        <v>84743.15</v>
      </c>
      <c r="N32" s="27">
        <v>414695.16000000015</v>
      </c>
      <c r="O32" s="27">
        <v>0</v>
      </c>
      <c r="P32" s="27">
        <v>0</v>
      </c>
      <c r="Q32" s="27">
        <f t="shared" si="0"/>
        <v>6165584.1377042001</v>
      </c>
    </row>
    <row r="33" spans="1:17" ht="15.75" x14ac:dyDescent="0.25">
      <c r="A33" s="10"/>
      <c r="B33" s="10"/>
      <c r="C33" s="25"/>
      <c r="D33" s="26" t="s">
        <v>28</v>
      </c>
      <c r="E33" s="11">
        <v>5550015.8399999999</v>
      </c>
      <c r="F33" s="11"/>
      <c r="G33" s="27">
        <v>1052787.5714121996</v>
      </c>
      <c r="H33" s="27">
        <v>271941.01</v>
      </c>
      <c r="I33" s="27">
        <v>40775.18</v>
      </c>
      <c r="J33" s="27">
        <v>11933.46</v>
      </c>
      <c r="K33" s="27">
        <v>724942.17</v>
      </c>
      <c r="L33" s="27">
        <v>163013.52000000002</v>
      </c>
      <c r="M33" s="27">
        <v>158566.36999999997</v>
      </c>
      <c r="N33" s="27">
        <v>775952.55999999982</v>
      </c>
      <c r="O33" s="27">
        <v>0</v>
      </c>
      <c r="P33" s="27">
        <v>0</v>
      </c>
      <c r="Q33" s="27">
        <f t="shared" si="0"/>
        <v>8749927.6814121995</v>
      </c>
    </row>
    <row r="34" spans="1:17" ht="15.75" x14ac:dyDescent="0.25">
      <c r="A34" s="10"/>
      <c r="B34" s="10"/>
      <c r="C34" s="25"/>
      <c r="D34" s="26" t="s">
        <v>29</v>
      </c>
      <c r="E34" s="11">
        <v>23750174.200000003</v>
      </c>
      <c r="F34" s="11"/>
      <c r="G34" s="27">
        <v>6004263.5120752743</v>
      </c>
      <c r="H34" s="27">
        <v>549109.05999999994</v>
      </c>
      <c r="I34" s="27">
        <v>120258.59</v>
      </c>
      <c r="J34" s="27">
        <v>70249.81</v>
      </c>
      <c r="K34" s="27">
        <v>1611321.74</v>
      </c>
      <c r="L34" s="27">
        <v>276941.2</v>
      </c>
      <c r="M34" s="27">
        <v>678552.99</v>
      </c>
      <c r="N34" s="27">
        <v>3320532.68</v>
      </c>
      <c r="O34" s="27">
        <v>0</v>
      </c>
      <c r="P34" s="27">
        <v>0</v>
      </c>
      <c r="Q34" s="27">
        <f t="shared" si="0"/>
        <v>36381403.782075271</v>
      </c>
    </row>
    <row r="35" spans="1:17" ht="15.75" x14ac:dyDescent="0.25">
      <c r="A35" s="10"/>
      <c r="B35" s="10"/>
      <c r="C35" s="25"/>
      <c r="D35" s="26" t="s">
        <v>30</v>
      </c>
      <c r="E35" s="11">
        <v>16508763.120000001</v>
      </c>
      <c r="F35" s="11"/>
      <c r="G35" s="27">
        <v>3124195.9601950245</v>
      </c>
      <c r="H35" s="27">
        <v>381955.82999999996</v>
      </c>
      <c r="I35" s="27">
        <v>88252.27</v>
      </c>
      <c r="J35" s="27">
        <v>52687.360000000001</v>
      </c>
      <c r="K35" s="27">
        <v>1120030.9000000001</v>
      </c>
      <c r="L35" s="27">
        <v>203234.44999999998</v>
      </c>
      <c r="M35" s="27">
        <v>471662.66000000003</v>
      </c>
      <c r="N35" s="27">
        <v>2308104.5099999998</v>
      </c>
      <c r="O35" s="27">
        <v>0</v>
      </c>
      <c r="P35" s="27">
        <v>0</v>
      </c>
      <c r="Q35" s="27">
        <f t="shared" si="0"/>
        <v>24258887.060195021</v>
      </c>
    </row>
    <row r="36" spans="1:17" ht="15.75" x14ac:dyDescent="0.25">
      <c r="A36" s="10"/>
      <c r="B36" s="10"/>
      <c r="C36" s="25"/>
      <c r="D36" s="26" t="s">
        <v>31</v>
      </c>
      <c r="E36" s="11">
        <v>21970619.760000002</v>
      </c>
      <c r="F36" s="11"/>
      <c r="G36" s="27">
        <v>3343458.5094149741</v>
      </c>
      <c r="H36" s="27">
        <v>437094.83</v>
      </c>
      <c r="I36" s="27">
        <v>128338.47</v>
      </c>
      <c r="J36" s="27">
        <v>92540.62</v>
      </c>
      <c r="K36" s="27">
        <v>1490588.53</v>
      </c>
      <c r="L36" s="27">
        <v>295548.19</v>
      </c>
      <c r="M36" s="27">
        <v>627710.31999999995</v>
      </c>
      <c r="N36" s="27">
        <v>3071731.49</v>
      </c>
      <c r="O36" s="27">
        <v>0</v>
      </c>
      <c r="P36" s="27">
        <v>0</v>
      </c>
      <c r="Q36" s="27">
        <f t="shared" si="0"/>
        <v>31457630.719414979</v>
      </c>
    </row>
    <row r="37" spans="1:17" ht="15.75" x14ac:dyDescent="0.25">
      <c r="A37" s="10"/>
      <c r="B37" s="10"/>
      <c r="C37" s="25"/>
      <c r="D37" s="26" t="s">
        <v>32</v>
      </c>
      <c r="E37" s="11">
        <v>11442331.109999999</v>
      </c>
      <c r="F37" s="11"/>
      <c r="G37" s="27">
        <v>2817463.8290398512</v>
      </c>
      <c r="H37" s="27">
        <v>560810.93999999994</v>
      </c>
      <c r="I37" s="27">
        <v>80235.03</v>
      </c>
      <c r="J37" s="27">
        <v>35800.39</v>
      </c>
      <c r="K37" s="27">
        <v>1494595.4100000001</v>
      </c>
      <c r="L37" s="27">
        <v>320768.53000000003</v>
      </c>
      <c r="M37" s="27">
        <v>326912.40999999997</v>
      </c>
      <c r="N37" s="27">
        <v>1599762.2899999996</v>
      </c>
      <c r="O37" s="27">
        <v>0</v>
      </c>
      <c r="P37" s="27">
        <v>0</v>
      </c>
      <c r="Q37" s="27">
        <f t="shared" si="0"/>
        <v>18678679.939039849</v>
      </c>
    </row>
    <row r="38" spans="1:17" ht="15.75" x14ac:dyDescent="0.25">
      <c r="A38" s="10"/>
      <c r="B38" s="10"/>
      <c r="C38" s="25"/>
      <c r="D38" s="26" t="s">
        <v>33</v>
      </c>
      <c r="E38" s="11">
        <v>12061743.550000001</v>
      </c>
      <c r="F38" s="11"/>
      <c r="G38" s="27">
        <v>1712409.0507509997</v>
      </c>
      <c r="H38" s="27">
        <v>590477.81000000006</v>
      </c>
      <c r="I38" s="27">
        <v>50483.55</v>
      </c>
      <c r="J38" s="27">
        <v>22741.13</v>
      </c>
      <c r="K38" s="27">
        <v>1575502.96</v>
      </c>
      <c r="L38" s="27">
        <v>201826.26</v>
      </c>
      <c r="M38" s="27">
        <v>344609.33999999997</v>
      </c>
      <c r="N38" s="27">
        <v>1686362.9099999995</v>
      </c>
      <c r="O38" s="27">
        <v>4284306</v>
      </c>
      <c r="P38" s="27">
        <v>0</v>
      </c>
      <c r="Q38" s="27">
        <f t="shared" si="0"/>
        <v>22530462.560751002</v>
      </c>
    </row>
    <row r="39" spans="1:17" ht="15.75" x14ac:dyDescent="0.25">
      <c r="A39" s="10"/>
      <c r="B39" s="10"/>
      <c r="C39" s="25"/>
      <c r="D39" s="26" t="s">
        <v>34</v>
      </c>
      <c r="E39" s="11">
        <v>12935583.190000001</v>
      </c>
      <c r="F39" s="11"/>
      <c r="G39" s="27">
        <v>2357210.0904534245</v>
      </c>
      <c r="H39" s="27">
        <v>303279.15999999997</v>
      </c>
      <c r="I39" s="27">
        <v>93638.85</v>
      </c>
      <c r="J39" s="27">
        <v>33098.47</v>
      </c>
      <c r="K39" s="27">
        <v>841406.63</v>
      </c>
      <c r="L39" s="27">
        <v>190909.54</v>
      </c>
      <c r="M39" s="27">
        <v>369575.30999999994</v>
      </c>
      <c r="N39" s="27">
        <v>1808535.1599999995</v>
      </c>
      <c r="O39" s="27">
        <v>0</v>
      </c>
      <c r="P39" s="27">
        <v>551455.34</v>
      </c>
      <c r="Q39" s="27">
        <f t="shared" si="0"/>
        <v>19484691.740453426</v>
      </c>
    </row>
    <row r="40" spans="1:17" ht="15.75" x14ac:dyDescent="0.25">
      <c r="A40" s="10"/>
      <c r="B40" s="10"/>
      <c r="C40" s="25"/>
      <c r="D40" s="26" t="s">
        <v>35</v>
      </c>
      <c r="E40" s="11">
        <v>11502635.52</v>
      </c>
      <c r="F40" s="11"/>
      <c r="G40" s="27">
        <v>215637.0525965</v>
      </c>
      <c r="H40" s="27">
        <v>564669.26</v>
      </c>
      <c r="I40" s="27">
        <v>83679.94</v>
      </c>
      <c r="J40" s="27">
        <v>89613.54</v>
      </c>
      <c r="K40" s="27">
        <v>1502472.37</v>
      </c>
      <c r="L40" s="27">
        <v>334540.79000000004</v>
      </c>
      <c r="M40" s="27">
        <v>328635.33000000007</v>
      </c>
      <c r="N40" s="27">
        <v>1608193.49</v>
      </c>
      <c r="O40" s="27">
        <v>4085712</v>
      </c>
      <c r="P40" s="27">
        <v>0</v>
      </c>
      <c r="Q40" s="27">
        <f t="shared" si="0"/>
        <v>20315789.292596497</v>
      </c>
    </row>
    <row r="41" spans="1:17" ht="15.75" x14ac:dyDescent="0.25">
      <c r="A41" s="10"/>
      <c r="B41" s="10"/>
      <c r="C41" s="25"/>
      <c r="D41" s="26" t="s">
        <v>36</v>
      </c>
      <c r="E41" s="11">
        <v>21647847.57</v>
      </c>
      <c r="F41" s="11"/>
      <c r="G41" s="27">
        <v>3553797.3360832245</v>
      </c>
      <c r="H41" s="27">
        <v>499591.57</v>
      </c>
      <c r="I41" s="27">
        <v>106604.23</v>
      </c>
      <c r="J41" s="27">
        <v>55164.12</v>
      </c>
      <c r="K41" s="27">
        <v>1468690.17</v>
      </c>
      <c r="L41" s="27">
        <v>245496.84000000003</v>
      </c>
      <c r="M41" s="27">
        <v>618488.58000000007</v>
      </c>
      <c r="N41" s="27">
        <v>3026604.4199999995</v>
      </c>
      <c r="O41" s="27">
        <v>7689270</v>
      </c>
      <c r="P41" s="27">
        <v>0</v>
      </c>
      <c r="Q41" s="27">
        <f t="shared" si="0"/>
        <v>38911554.836083233</v>
      </c>
    </row>
    <row r="42" spans="1:17" ht="15.75" x14ac:dyDescent="0.25">
      <c r="A42" s="10"/>
      <c r="B42" s="10"/>
      <c r="C42" s="25"/>
      <c r="D42" s="26" t="s">
        <v>37</v>
      </c>
      <c r="E42" s="11">
        <v>12075814.609999999</v>
      </c>
      <c r="F42" s="11"/>
      <c r="G42" s="27">
        <v>3945242.5623011752</v>
      </c>
      <c r="H42" s="27">
        <v>591468.96</v>
      </c>
      <c r="I42" s="27">
        <v>56934.93</v>
      </c>
      <c r="J42" s="27">
        <v>24317.24</v>
      </c>
      <c r="K42" s="27">
        <v>1577340.9100000001</v>
      </c>
      <c r="L42" s="27">
        <v>227617.94</v>
      </c>
      <c r="M42" s="27">
        <v>345011.32999999996</v>
      </c>
      <c r="N42" s="27">
        <v>1688330.2100000004</v>
      </c>
      <c r="O42" s="27">
        <v>0</v>
      </c>
      <c r="P42" s="27">
        <v>0</v>
      </c>
      <c r="Q42" s="27">
        <f t="shared" si="0"/>
        <v>20532078.692301173</v>
      </c>
    </row>
    <row r="43" spans="1:17" ht="15.75" x14ac:dyDescent="0.25">
      <c r="A43" s="10"/>
      <c r="B43" s="10"/>
      <c r="C43" s="25"/>
      <c r="D43" s="26" t="s">
        <v>38</v>
      </c>
      <c r="E43" s="11">
        <v>13959322.380000003</v>
      </c>
      <c r="F43" s="11"/>
      <c r="G43" s="27">
        <v>1024431.9879289748</v>
      </c>
      <c r="H43" s="27">
        <v>327268.94</v>
      </c>
      <c r="I43" s="27">
        <v>96394.78</v>
      </c>
      <c r="J43" s="27">
        <v>38952.620000000003</v>
      </c>
      <c r="K43" s="27">
        <v>907996.67</v>
      </c>
      <c r="L43" s="27">
        <v>196528.29</v>
      </c>
      <c r="M43" s="27">
        <v>398823.97</v>
      </c>
      <c r="N43" s="27">
        <v>1951665.0000000009</v>
      </c>
      <c r="O43" s="27">
        <v>4958322</v>
      </c>
      <c r="P43" s="27">
        <v>0</v>
      </c>
      <c r="Q43" s="27">
        <f t="shared" si="0"/>
        <v>23859706.637928974</v>
      </c>
    </row>
    <row r="44" spans="1:17" ht="15.75" x14ac:dyDescent="0.25">
      <c r="A44" s="10"/>
      <c r="B44" s="10"/>
      <c r="C44" s="25"/>
      <c r="D44" s="26" t="s">
        <v>39</v>
      </c>
      <c r="E44" s="11">
        <v>8511536.7599999998</v>
      </c>
      <c r="F44" s="11"/>
      <c r="G44" s="27">
        <v>116497.89378229997</v>
      </c>
      <c r="H44" s="27">
        <v>422155.05</v>
      </c>
      <c r="I44" s="27">
        <v>261812.99</v>
      </c>
      <c r="J44" s="27">
        <v>0</v>
      </c>
      <c r="K44" s="27">
        <v>1111775.54</v>
      </c>
      <c r="L44" s="27">
        <v>1046692</v>
      </c>
      <c r="M44" s="27">
        <v>243178.31999999998</v>
      </c>
      <c r="N44" s="27">
        <v>1190005.3399999999</v>
      </c>
      <c r="O44" s="27">
        <v>3023280</v>
      </c>
      <c r="P44" s="27">
        <v>0</v>
      </c>
      <c r="Q44" s="27">
        <f t="shared" si="0"/>
        <v>15926933.893782303</v>
      </c>
    </row>
    <row r="45" spans="1:17" ht="15.75" x14ac:dyDescent="0.25">
      <c r="A45" s="10"/>
      <c r="B45" s="10"/>
      <c r="C45" s="25"/>
      <c r="D45" s="26" t="s">
        <v>40</v>
      </c>
      <c r="E45" s="11">
        <v>21231459.979999997</v>
      </c>
      <c r="F45" s="11"/>
      <c r="G45" s="27">
        <v>831998.00214744988</v>
      </c>
      <c r="H45" s="27">
        <v>1064088.6099999999</v>
      </c>
      <c r="I45" s="27">
        <v>1088716.1299999999</v>
      </c>
      <c r="J45" s="27">
        <v>307793.26</v>
      </c>
      <c r="K45" s="27">
        <v>2773249.79</v>
      </c>
      <c r="L45" s="27">
        <v>4352535.9700000007</v>
      </c>
      <c r="M45" s="27">
        <v>606592.19999999995</v>
      </c>
      <c r="N45" s="27">
        <v>2968388.96</v>
      </c>
      <c r="O45" s="27">
        <v>7541370</v>
      </c>
      <c r="P45" s="27">
        <v>0</v>
      </c>
      <c r="Q45" s="27">
        <f t="shared" si="0"/>
        <v>42766192.902147442</v>
      </c>
    </row>
    <row r="46" spans="1:17" ht="15.75" x14ac:dyDescent="0.25">
      <c r="A46" s="10"/>
      <c r="B46" s="10"/>
      <c r="C46" s="25"/>
      <c r="D46" s="26" t="s">
        <v>41</v>
      </c>
      <c r="E46" s="11">
        <v>41262287.969999999</v>
      </c>
      <c r="F46" s="11"/>
      <c r="G46" s="27">
        <v>404293.23407050001</v>
      </c>
      <c r="H46" s="27">
        <v>2051273.92</v>
      </c>
      <c r="I46" s="27">
        <v>1369883.24</v>
      </c>
      <c r="J46" s="27">
        <v>551757.02541836863</v>
      </c>
      <c r="K46" s="27">
        <v>0</v>
      </c>
      <c r="L46" s="27">
        <v>0</v>
      </c>
      <c r="M46" s="27">
        <v>1178881.9099999999</v>
      </c>
      <c r="N46" s="27">
        <v>5768916.6399999987</v>
      </c>
      <c r="O46" s="27">
        <v>14656278</v>
      </c>
      <c r="P46" s="27">
        <v>0</v>
      </c>
      <c r="Q46" s="27">
        <f t="shared" si="0"/>
        <v>67243571.939488873</v>
      </c>
    </row>
    <row r="47" spans="1:17" ht="15.75" x14ac:dyDescent="0.25">
      <c r="A47" s="10"/>
      <c r="B47" s="10"/>
      <c r="C47" s="25"/>
      <c r="D47" s="26" t="s">
        <v>42</v>
      </c>
      <c r="E47" s="11">
        <v>9963724.3900000006</v>
      </c>
      <c r="F47" s="11"/>
      <c r="G47" s="27">
        <v>1255834.656293375</v>
      </c>
      <c r="H47" s="27">
        <v>490033.00000000006</v>
      </c>
      <c r="I47" s="27">
        <v>102031.9</v>
      </c>
      <c r="J47" s="27">
        <v>43005.5</v>
      </c>
      <c r="K47" s="27">
        <v>1301460.0499999998</v>
      </c>
      <c r="L47" s="27">
        <v>407909.4</v>
      </c>
      <c r="M47" s="27">
        <v>284667.95</v>
      </c>
      <c r="N47" s="27">
        <v>1393037.0000000002</v>
      </c>
      <c r="O47" s="27">
        <v>3539094</v>
      </c>
      <c r="P47" s="27">
        <v>0</v>
      </c>
      <c r="Q47" s="27">
        <f t="shared" si="0"/>
        <v>18780797.846293375</v>
      </c>
    </row>
    <row r="48" spans="1:17" ht="15.75" x14ac:dyDescent="0.25">
      <c r="A48" s="10"/>
      <c r="B48" s="10"/>
      <c r="C48" s="25"/>
      <c r="D48" s="26" t="s">
        <v>43</v>
      </c>
      <c r="E48" s="11">
        <v>19884948.660000004</v>
      </c>
      <c r="F48" s="11"/>
      <c r="G48" s="27">
        <v>637430.42407049995</v>
      </c>
      <c r="H48" s="27">
        <v>995885.8600000001</v>
      </c>
      <c r="I48" s="27">
        <v>804793.09</v>
      </c>
      <c r="J48" s="27">
        <v>189701.4855900383</v>
      </c>
      <c r="K48" s="27">
        <v>0</v>
      </c>
      <c r="L48" s="27">
        <v>0</v>
      </c>
      <c r="M48" s="27">
        <v>568121.78000000014</v>
      </c>
      <c r="N48" s="27">
        <v>2780132.0299999993</v>
      </c>
      <c r="O48" s="27">
        <v>7063092</v>
      </c>
      <c r="P48" s="27">
        <v>0</v>
      </c>
      <c r="Q48" s="27">
        <f t="shared" si="0"/>
        <v>32924105.329660542</v>
      </c>
    </row>
    <row r="49" spans="1:17" ht="15.75" x14ac:dyDescent="0.25">
      <c r="A49" s="10"/>
      <c r="B49" s="10"/>
      <c r="C49" s="25"/>
      <c r="D49" s="26" t="s">
        <v>44</v>
      </c>
      <c r="E49" s="11">
        <v>60791727.849999994</v>
      </c>
      <c r="F49" s="11"/>
      <c r="G49" s="27">
        <v>534549.24985052494</v>
      </c>
      <c r="H49" s="27">
        <v>2664245.7099999995</v>
      </c>
      <c r="I49" s="27">
        <v>2508895.04</v>
      </c>
      <c r="J49" s="27">
        <v>617585.37342360883</v>
      </c>
      <c r="K49" s="27">
        <v>7940605.4100000001</v>
      </c>
      <c r="L49" s="27">
        <v>10030214.07</v>
      </c>
      <c r="M49" s="27">
        <v>1736846.73</v>
      </c>
      <c r="N49" s="27">
        <v>8499344.7499999963</v>
      </c>
      <c r="O49" s="27">
        <v>0</v>
      </c>
      <c r="P49" s="27">
        <v>0</v>
      </c>
      <c r="Q49" s="27">
        <f t="shared" si="0"/>
        <v>95324014.183274135</v>
      </c>
    </row>
    <row r="50" spans="1:17" ht="15.75" x14ac:dyDescent="0.25">
      <c r="A50" s="10"/>
      <c r="B50" s="10"/>
      <c r="C50" s="25"/>
      <c r="D50" s="26" t="s">
        <v>45</v>
      </c>
      <c r="E50" s="11">
        <v>6189816.9400000004</v>
      </c>
      <c r="F50" s="11"/>
      <c r="G50" s="27">
        <v>1662213.022725225</v>
      </c>
      <c r="H50" s="27">
        <v>142977.88</v>
      </c>
      <c r="I50" s="27">
        <v>21796.87</v>
      </c>
      <c r="J50" s="27">
        <v>12834.1</v>
      </c>
      <c r="K50" s="27">
        <v>419945.82999999996</v>
      </c>
      <c r="L50" s="27">
        <v>50195.600000000006</v>
      </c>
      <c r="M50" s="27">
        <v>176845.72000000003</v>
      </c>
      <c r="N50" s="27">
        <v>865403.59000000008</v>
      </c>
      <c r="O50" s="27">
        <v>2198610</v>
      </c>
      <c r="P50" s="27">
        <v>0</v>
      </c>
      <c r="Q50" s="27">
        <f t="shared" si="0"/>
        <v>11740639.552725226</v>
      </c>
    </row>
    <row r="51" spans="1:17" ht="15.75" x14ac:dyDescent="0.25">
      <c r="A51" s="10"/>
      <c r="B51" s="10"/>
      <c r="C51" s="25"/>
      <c r="D51" s="26" t="s">
        <v>46</v>
      </c>
      <c r="E51" s="11">
        <v>9472387.0299999993</v>
      </c>
      <c r="F51" s="11"/>
      <c r="G51" s="27">
        <v>2585098.0854083998</v>
      </c>
      <c r="H51" s="27">
        <v>617168.93999999994</v>
      </c>
      <c r="I51" s="27">
        <v>128714.28</v>
      </c>
      <c r="J51" s="27">
        <v>56965.39</v>
      </c>
      <c r="K51" s="27">
        <v>1879932.22</v>
      </c>
      <c r="L51" s="27">
        <v>1693884.86</v>
      </c>
      <c r="M51" s="27">
        <v>270630.24</v>
      </c>
      <c r="N51" s="27">
        <v>1324342.5999999999</v>
      </c>
      <c r="O51" s="27">
        <v>3364572</v>
      </c>
      <c r="P51" s="27">
        <v>0</v>
      </c>
      <c r="Q51" s="27">
        <f t="shared" si="0"/>
        <v>21393695.645408399</v>
      </c>
    </row>
    <row r="52" spans="1:17" ht="15.75" x14ac:dyDescent="0.25">
      <c r="A52" s="10"/>
      <c r="B52" s="10"/>
      <c r="C52" s="25"/>
      <c r="D52" s="26" t="s">
        <v>47</v>
      </c>
      <c r="E52" s="11">
        <v>8239879.7100000009</v>
      </c>
      <c r="F52" s="11"/>
      <c r="G52" s="27">
        <v>1881524.2089661746</v>
      </c>
      <c r="H52" s="27">
        <v>193112.52000000002</v>
      </c>
      <c r="I52" s="27">
        <v>36077.57</v>
      </c>
      <c r="J52" s="27">
        <v>15986.34</v>
      </c>
      <c r="K52" s="27">
        <v>535970.38</v>
      </c>
      <c r="L52" s="27">
        <v>73554.44</v>
      </c>
      <c r="M52" s="27">
        <v>235416.94</v>
      </c>
      <c r="N52" s="27">
        <v>1152024.7600000002</v>
      </c>
      <c r="O52" s="27">
        <v>0</v>
      </c>
      <c r="P52" s="27">
        <v>0</v>
      </c>
      <c r="Q52" s="27">
        <f t="shared" si="0"/>
        <v>12363546.868966175</v>
      </c>
    </row>
    <row r="53" spans="1:17" ht="15.75" x14ac:dyDescent="0.25">
      <c r="A53" s="10"/>
      <c r="B53" s="10"/>
      <c r="C53" s="25"/>
      <c r="D53" s="26" t="s">
        <v>48</v>
      </c>
      <c r="E53" s="11">
        <v>8266298.8000000007</v>
      </c>
      <c r="F53" s="11"/>
      <c r="G53" s="27">
        <v>2692346.2592646256</v>
      </c>
      <c r="H53" s="27">
        <v>404710.02</v>
      </c>
      <c r="I53" s="27">
        <v>44971.7</v>
      </c>
      <c r="J53" s="27">
        <v>21390.17</v>
      </c>
      <c r="K53" s="27">
        <v>1079742.6000000001</v>
      </c>
      <c r="L53" s="27">
        <v>179790.63</v>
      </c>
      <c r="M53" s="27">
        <v>236171.75</v>
      </c>
      <c r="N53" s="27">
        <v>1155718.3699999996</v>
      </c>
      <c r="O53" s="27">
        <v>2936172</v>
      </c>
      <c r="P53" s="27">
        <v>0</v>
      </c>
      <c r="Q53" s="27">
        <f t="shared" si="0"/>
        <v>17017312.299264625</v>
      </c>
    </row>
    <row r="54" spans="1:17" ht="15.75" x14ac:dyDescent="0.25">
      <c r="A54" s="10"/>
      <c r="B54" s="10"/>
      <c r="C54" s="25"/>
      <c r="D54" s="26" t="s">
        <v>49</v>
      </c>
      <c r="E54" s="11">
        <v>8877096.3499999996</v>
      </c>
      <c r="F54" s="11"/>
      <c r="G54" s="27">
        <v>2032142.4881533743</v>
      </c>
      <c r="H54" s="27">
        <v>205158.33</v>
      </c>
      <c r="I54" s="27">
        <v>41401.519999999997</v>
      </c>
      <c r="J54" s="27">
        <v>24992.720000000001</v>
      </c>
      <c r="K54" s="27">
        <v>602263.29999999993</v>
      </c>
      <c r="L54" s="27">
        <v>95342.78</v>
      </c>
      <c r="M54" s="27">
        <v>253622.52000000002</v>
      </c>
      <c r="N54" s="27">
        <v>1241114.6100000001</v>
      </c>
      <c r="O54" s="27">
        <v>3153126</v>
      </c>
      <c r="P54" s="27">
        <v>0</v>
      </c>
      <c r="Q54" s="27">
        <f t="shared" si="0"/>
        <v>16526260.618153373</v>
      </c>
    </row>
    <row r="55" spans="1:17" ht="15.75" x14ac:dyDescent="0.25">
      <c r="A55" s="10"/>
      <c r="B55" s="10"/>
      <c r="C55" s="25"/>
      <c r="D55" s="26" t="s">
        <v>50</v>
      </c>
      <c r="E55" s="11">
        <v>3277975.3499999996</v>
      </c>
      <c r="F55" s="11"/>
      <c r="G55" s="27">
        <v>1539844.5393408001</v>
      </c>
      <c r="H55" s="27">
        <v>160447.9</v>
      </c>
      <c r="I55" s="27">
        <v>7202.98</v>
      </c>
      <c r="J55" s="27">
        <v>4052.87</v>
      </c>
      <c r="K55" s="27">
        <v>428168.61</v>
      </c>
      <c r="L55" s="27">
        <v>28796.550000000003</v>
      </c>
      <c r="M55" s="27">
        <v>93653.099999999977</v>
      </c>
      <c r="N55" s="27">
        <v>458296.56000000017</v>
      </c>
      <c r="O55" s="27">
        <v>0</v>
      </c>
      <c r="P55" s="27">
        <v>0</v>
      </c>
      <c r="Q55" s="27">
        <f t="shared" si="0"/>
        <v>5998438.4593408005</v>
      </c>
    </row>
    <row r="56" spans="1:17" ht="15.75" x14ac:dyDescent="0.25">
      <c r="A56" s="10"/>
      <c r="B56" s="10"/>
      <c r="C56" s="25"/>
      <c r="D56" s="26" t="s">
        <v>51</v>
      </c>
      <c r="E56" s="11">
        <v>9991866.4600000009</v>
      </c>
      <c r="F56" s="11"/>
      <c r="G56" s="27">
        <v>2531345.3956955248</v>
      </c>
      <c r="H56" s="27">
        <v>234099.7</v>
      </c>
      <c r="I56" s="27">
        <v>24740.7</v>
      </c>
      <c r="J56" s="27">
        <v>15536.02</v>
      </c>
      <c r="K56" s="27">
        <v>649929.93000000005</v>
      </c>
      <c r="L56" s="27">
        <v>50440.98</v>
      </c>
      <c r="M56" s="27">
        <v>285472.00999999995</v>
      </c>
      <c r="N56" s="27">
        <v>1396971.46</v>
      </c>
      <c r="O56" s="27">
        <v>3549090</v>
      </c>
      <c r="P56" s="27">
        <v>0</v>
      </c>
      <c r="Q56" s="27">
        <f t="shared" si="0"/>
        <v>18729492.655695524</v>
      </c>
    </row>
    <row r="57" spans="1:17" ht="15.75" x14ac:dyDescent="0.25">
      <c r="A57" s="10"/>
      <c r="B57" s="10"/>
      <c r="C57" s="25"/>
      <c r="D57" s="26" t="s">
        <v>52</v>
      </c>
      <c r="E57" s="11">
        <v>4702308.1099999994</v>
      </c>
      <c r="F57" s="11"/>
      <c r="G57" s="27">
        <v>719298.18199897499</v>
      </c>
      <c r="H57" s="27">
        <v>110521.45</v>
      </c>
      <c r="I57" s="27">
        <v>45660.68</v>
      </c>
      <c r="J57" s="27">
        <v>21390.17</v>
      </c>
      <c r="K57" s="27">
        <v>305865.86000000004</v>
      </c>
      <c r="L57" s="27">
        <v>93092.35</v>
      </c>
      <c r="M57" s="27">
        <v>134346.94</v>
      </c>
      <c r="N57" s="27">
        <v>657433.69000000006</v>
      </c>
      <c r="O57" s="27">
        <v>0</v>
      </c>
      <c r="P57" s="27">
        <v>0</v>
      </c>
      <c r="Q57" s="27">
        <f t="shared" si="0"/>
        <v>6789917.4319989746</v>
      </c>
    </row>
    <row r="58" spans="1:17" ht="15.75" x14ac:dyDescent="0.25">
      <c r="A58" s="10"/>
      <c r="B58" s="10"/>
      <c r="C58" s="25"/>
      <c r="D58" s="26" t="s">
        <v>53</v>
      </c>
      <c r="E58" s="11">
        <v>4583996.58</v>
      </c>
      <c r="F58" s="11"/>
      <c r="G58" s="27">
        <v>729791.97985164984</v>
      </c>
      <c r="H58" s="27">
        <v>224520.53</v>
      </c>
      <c r="I58" s="27">
        <v>12902.74</v>
      </c>
      <c r="J58" s="27">
        <v>5403.83</v>
      </c>
      <c r="K58" s="27">
        <v>598760.89</v>
      </c>
      <c r="L58" s="27">
        <v>51583.380000000005</v>
      </c>
      <c r="M58" s="27">
        <v>130966.73000000003</v>
      </c>
      <c r="N58" s="27">
        <v>640892.57000000007</v>
      </c>
      <c r="O58" s="27">
        <v>1628226</v>
      </c>
      <c r="P58" s="27">
        <v>0</v>
      </c>
      <c r="Q58" s="27">
        <f t="shared" si="0"/>
        <v>8607045.2298516519</v>
      </c>
    </row>
    <row r="59" spans="1:17" ht="15.75" x14ac:dyDescent="0.25">
      <c r="A59" s="10"/>
      <c r="B59" s="10"/>
      <c r="C59" s="25"/>
      <c r="D59" s="26" t="s">
        <v>54</v>
      </c>
      <c r="E59" s="11">
        <v>11439172.309999999</v>
      </c>
      <c r="F59" s="11"/>
      <c r="G59" s="27">
        <v>1599286.1236347</v>
      </c>
      <c r="H59" s="27">
        <v>561181.32000000007</v>
      </c>
      <c r="I59" s="27">
        <v>66267.490000000005</v>
      </c>
      <c r="J59" s="27">
        <v>28370.12</v>
      </c>
      <c r="K59" s="27">
        <v>1494182.7999999998</v>
      </c>
      <c r="L59" s="27">
        <v>264928.26</v>
      </c>
      <c r="M59" s="27">
        <v>326822.16000000003</v>
      </c>
      <c r="N59" s="27">
        <v>1599320.65</v>
      </c>
      <c r="O59" s="27">
        <v>0</v>
      </c>
      <c r="P59" s="27">
        <v>0</v>
      </c>
      <c r="Q59" s="27">
        <f t="shared" si="0"/>
        <v>17379531.233634699</v>
      </c>
    </row>
    <row r="60" spans="1:17" ht="15.75" x14ac:dyDescent="0.25">
      <c r="A60" s="10"/>
      <c r="B60" s="10"/>
      <c r="C60" s="25"/>
      <c r="D60" s="26" t="s">
        <v>55</v>
      </c>
      <c r="E60" s="11">
        <v>8497178.5600000005</v>
      </c>
      <c r="F60" s="11"/>
      <c r="G60" s="27">
        <v>1038022.3820738997</v>
      </c>
      <c r="H60" s="27">
        <v>199196.86</v>
      </c>
      <c r="I60" s="27">
        <v>38582.959999999999</v>
      </c>
      <c r="J60" s="27">
        <v>16211.5</v>
      </c>
      <c r="K60" s="27">
        <v>552706.61</v>
      </c>
      <c r="L60" s="27">
        <v>78662.39</v>
      </c>
      <c r="M60" s="27">
        <v>242768.06999999995</v>
      </c>
      <c r="N60" s="27">
        <v>1187997.9499999995</v>
      </c>
      <c r="O60" s="27">
        <v>0</v>
      </c>
      <c r="P60" s="27">
        <v>1999093.91</v>
      </c>
      <c r="Q60" s="27">
        <f t="shared" si="0"/>
        <v>13850421.1920739</v>
      </c>
    </row>
    <row r="61" spans="1:17" ht="15.75" x14ac:dyDescent="0.25">
      <c r="A61" s="10"/>
      <c r="B61" s="10"/>
      <c r="C61" s="25"/>
      <c r="D61" s="26" t="s">
        <v>56</v>
      </c>
      <c r="E61" s="11">
        <v>9907440.3100000005</v>
      </c>
      <c r="F61" s="11"/>
      <c r="G61" s="27">
        <v>2697187.0575552252</v>
      </c>
      <c r="H61" s="27">
        <v>485037.26000000007</v>
      </c>
      <c r="I61" s="27">
        <v>37580.81</v>
      </c>
      <c r="J61" s="27">
        <v>16211.5</v>
      </c>
      <c r="K61" s="27">
        <v>1294108.21</v>
      </c>
      <c r="L61" s="27">
        <v>150242.88</v>
      </c>
      <c r="M61" s="27">
        <v>283059.88</v>
      </c>
      <c r="N61" s="27">
        <v>1385167.7700000003</v>
      </c>
      <c r="O61" s="27">
        <v>0</v>
      </c>
      <c r="P61" s="27">
        <v>0</v>
      </c>
      <c r="Q61" s="27">
        <f t="shared" si="0"/>
        <v>16256035.677555226</v>
      </c>
    </row>
    <row r="62" spans="1:17" ht="15.75" x14ac:dyDescent="0.25">
      <c r="A62" s="10"/>
      <c r="B62" s="10"/>
      <c r="C62" s="25"/>
      <c r="D62" s="26" t="s">
        <v>57</v>
      </c>
      <c r="E62" s="11">
        <v>65123881.859999999</v>
      </c>
      <c r="F62" s="11"/>
      <c r="G62" s="27">
        <v>4530433.7983038491</v>
      </c>
      <c r="H62" s="27">
        <v>1387173.6700000002</v>
      </c>
      <c r="I62" s="27">
        <v>2067257.85</v>
      </c>
      <c r="J62" s="27">
        <v>892082.58</v>
      </c>
      <c r="K62" s="27">
        <v>4418305.53</v>
      </c>
      <c r="L62" s="27">
        <v>4760648.1500000004</v>
      </c>
      <c r="M62" s="27">
        <v>1860618.28</v>
      </c>
      <c r="N62" s="27">
        <v>9105027.0800000001</v>
      </c>
      <c r="O62" s="27">
        <v>0</v>
      </c>
      <c r="P62" s="27">
        <v>0</v>
      </c>
      <c r="Q62" s="27">
        <f t="shared" si="0"/>
        <v>94145428.798303843</v>
      </c>
    </row>
    <row r="63" spans="1:17" ht="15.75" x14ac:dyDescent="0.25">
      <c r="A63" s="10"/>
      <c r="B63" s="10"/>
      <c r="C63" s="25"/>
      <c r="D63" s="26" t="s">
        <v>58</v>
      </c>
      <c r="E63" s="11">
        <v>9251270.8699999992</v>
      </c>
      <c r="F63" s="11"/>
      <c r="G63" s="27">
        <v>611144.0973291999</v>
      </c>
      <c r="H63" s="27">
        <v>464731.95</v>
      </c>
      <c r="I63" s="27">
        <v>369043.57</v>
      </c>
      <c r="J63" s="27">
        <v>64531.161105924781</v>
      </c>
      <c r="K63" s="27">
        <v>1208399.48</v>
      </c>
      <c r="L63" s="27">
        <v>1475384.99</v>
      </c>
      <c r="M63" s="27">
        <v>264312.83999999997</v>
      </c>
      <c r="N63" s="27">
        <v>1293428.1399999994</v>
      </c>
      <c r="O63" s="27">
        <v>3286032</v>
      </c>
      <c r="P63" s="27">
        <v>0</v>
      </c>
      <c r="Q63" s="27">
        <f t="shared" si="0"/>
        <v>18288279.098435123</v>
      </c>
    </row>
    <row r="64" spans="1:17" ht="15.75" x14ac:dyDescent="0.25">
      <c r="A64" s="10"/>
      <c r="B64" s="10"/>
      <c r="C64" s="25"/>
      <c r="D64" s="26" t="s">
        <v>59</v>
      </c>
      <c r="E64" s="11">
        <v>53997143.75</v>
      </c>
      <c r="F64" s="11"/>
      <c r="G64" s="27">
        <v>704522.40999999992</v>
      </c>
      <c r="H64" s="27">
        <v>2334017.7800000003</v>
      </c>
      <c r="I64" s="27">
        <v>1654745.8</v>
      </c>
      <c r="J64" s="27">
        <v>0</v>
      </c>
      <c r="K64" s="27">
        <v>7053097.9700000007</v>
      </c>
      <c r="L64" s="27">
        <v>6615444.0099999998</v>
      </c>
      <c r="M64" s="27">
        <v>1542722.4300000002</v>
      </c>
      <c r="N64" s="27">
        <v>7549387.9399999967</v>
      </c>
      <c r="O64" s="27">
        <v>19179672</v>
      </c>
      <c r="P64" s="27">
        <v>12702720.779999999</v>
      </c>
      <c r="Q64" s="27">
        <f t="shared" si="0"/>
        <v>113333474.87</v>
      </c>
    </row>
    <row r="65" spans="1:17" ht="15.75" x14ac:dyDescent="0.25">
      <c r="A65" s="10"/>
      <c r="B65" s="10"/>
      <c r="C65" s="25"/>
      <c r="D65" s="26" t="s">
        <v>60</v>
      </c>
      <c r="E65" s="11">
        <v>9392268.2999999989</v>
      </c>
      <c r="F65" s="11"/>
      <c r="G65" s="27">
        <v>2850504.5083793998</v>
      </c>
      <c r="H65" s="27">
        <v>460029.77999999997</v>
      </c>
      <c r="I65" s="27">
        <v>58312.89</v>
      </c>
      <c r="J65" s="27">
        <v>26118.52</v>
      </c>
      <c r="K65" s="27">
        <v>1226816.54</v>
      </c>
      <c r="L65" s="27">
        <v>233126.85</v>
      </c>
      <c r="M65" s="27">
        <v>268341.22000000003</v>
      </c>
      <c r="N65" s="27">
        <v>1313141.1099999996</v>
      </c>
      <c r="O65" s="27">
        <v>3336114</v>
      </c>
      <c r="P65" s="27">
        <v>0</v>
      </c>
      <c r="Q65" s="27">
        <f t="shared" si="0"/>
        <v>19164773.718379397</v>
      </c>
    </row>
    <row r="66" spans="1:17" ht="15.75" x14ac:dyDescent="0.25">
      <c r="A66" s="10"/>
      <c r="B66" s="10"/>
      <c r="C66" s="25"/>
      <c r="D66" s="26" t="s">
        <v>61</v>
      </c>
      <c r="E66" s="11">
        <v>22040974.91</v>
      </c>
      <c r="F66" s="11"/>
      <c r="G66" s="27">
        <v>9425836.9083825238</v>
      </c>
      <c r="H66" s="27">
        <v>1080097.17</v>
      </c>
      <c r="I66" s="27">
        <v>106729.5</v>
      </c>
      <c r="J66" s="27">
        <v>44581.61</v>
      </c>
      <c r="K66" s="27">
        <v>2878988.5</v>
      </c>
      <c r="L66" s="27">
        <v>426689.76</v>
      </c>
      <c r="M66" s="27">
        <v>629720.39</v>
      </c>
      <c r="N66" s="27">
        <v>3081568.0400000014</v>
      </c>
      <c r="O66" s="27">
        <v>0</v>
      </c>
      <c r="P66" s="27">
        <v>0</v>
      </c>
      <c r="Q66" s="27">
        <f t="shared" si="0"/>
        <v>39715186.788382523</v>
      </c>
    </row>
    <row r="67" spans="1:17" ht="15.75" x14ac:dyDescent="0.25">
      <c r="A67" s="10"/>
      <c r="B67" s="10"/>
      <c r="C67" s="25"/>
      <c r="D67" s="26" t="s">
        <v>62</v>
      </c>
      <c r="E67" s="11">
        <v>9215088.2300000004</v>
      </c>
      <c r="F67" s="11"/>
      <c r="G67" s="27">
        <v>2085771.8471932251</v>
      </c>
      <c r="H67" s="27">
        <v>215861.36</v>
      </c>
      <c r="I67" s="27">
        <v>23237.46</v>
      </c>
      <c r="J67" s="27">
        <v>17112.13</v>
      </c>
      <c r="K67" s="27">
        <v>599403.69000000006</v>
      </c>
      <c r="L67" s="27">
        <v>47376.22</v>
      </c>
      <c r="M67" s="27">
        <v>263279.08999999997</v>
      </c>
      <c r="N67" s="27">
        <v>1288369.4100000004</v>
      </c>
      <c r="O67" s="27">
        <v>3273180</v>
      </c>
      <c r="P67" s="27">
        <v>0</v>
      </c>
      <c r="Q67" s="27">
        <f t="shared" si="0"/>
        <v>17028679.437193226</v>
      </c>
    </row>
    <row r="68" spans="1:17" ht="15.75" x14ac:dyDescent="0.25">
      <c r="A68" s="10"/>
      <c r="B68" s="10"/>
      <c r="C68" s="25"/>
      <c r="D68" s="26" t="s">
        <v>63</v>
      </c>
      <c r="E68" s="11">
        <v>5913852.4299999997</v>
      </c>
      <c r="F68" s="11"/>
      <c r="G68" s="27">
        <v>1515739.1489649247</v>
      </c>
      <c r="H68" s="27">
        <v>136554.43</v>
      </c>
      <c r="I68" s="27">
        <v>22736.39</v>
      </c>
      <c r="J68" s="27">
        <v>13734.74</v>
      </c>
      <c r="K68" s="27">
        <v>401223.13</v>
      </c>
      <c r="L68" s="27">
        <v>52359.199999999997</v>
      </c>
      <c r="M68" s="27">
        <v>168961.29</v>
      </c>
      <c r="N68" s="27">
        <v>826820.85000000021</v>
      </c>
      <c r="O68" s="27">
        <v>0</v>
      </c>
      <c r="P68" s="27">
        <v>0</v>
      </c>
      <c r="Q68" s="27">
        <f t="shared" si="0"/>
        <v>9051981.6089649238</v>
      </c>
    </row>
    <row r="69" spans="1:17" ht="15.75" x14ac:dyDescent="0.25">
      <c r="A69" s="10"/>
      <c r="B69" s="10"/>
      <c r="C69" s="25"/>
      <c r="D69" s="26" t="s">
        <v>64</v>
      </c>
      <c r="E69" s="11">
        <v>24090176.23</v>
      </c>
      <c r="F69" s="11"/>
      <c r="G69" s="27">
        <v>217676.93999999994</v>
      </c>
      <c r="H69" s="27">
        <v>1040690.4900000001</v>
      </c>
      <c r="I69" s="27">
        <v>610938.74</v>
      </c>
      <c r="J69" s="27">
        <v>288294.11695942126</v>
      </c>
      <c r="K69" s="27">
        <v>3146654.83</v>
      </c>
      <c r="L69" s="27">
        <v>2442448.27</v>
      </c>
      <c r="M69" s="27">
        <v>688266.99000000011</v>
      </c>
      <c r="N69" s="27">
        <v>3368068.5500000017</v>
      </c>
      <c r="O69" s="27">
        <v>8556780</v>
      </c>
      <c r="P69" s="27">
        <v>0</v>
      </c>
      <c r="Q69" s="27">
        <f t="shared" si="0"/>
        <v>44449995.156959422</v>
      </c>
    </row>
    <row r="70" spans="1:17" ht="15.75" x14ac:dyDescent="0.25">
      <c r="A70" s="10"/>
      <c r="B70" s="10"/>
      <c r="C70" s="25"/>
      <c r="D70" s="26" t="s">
        <v>65</v>
      </c>
      <c r="E70" s="11">
        <v>16024317.699999999</v>
      </c>
      <c r="F70" s="11"/>
      <c r="G70" s="27">
        <v>225599.00999999998</v>
      </c>
      <c r="H70" s="27">
        <v>792354.64</v>
      </c>
      <c r="I70" s="27">
        <v>538783.57999999996</v>
      </c>
      <c r="J70" s="27">
        <v>234541.96136698916</v>
      </c>
      <c r="K70" s="27">
        <v>2093093.73</v>
      </c>
      <c r="L70" s="27">
        <v>2153981.9699999997</v>
      </c>
      <c r="M70" s="27">
        <v>457821.79000000004</v>
      </c>
      <c r="N70" s="27">
        <v>2240373.8399999994</v>
      </c>
      <c r="O70" s="27">
        <v>0</v>
      </c>
      <c r="P70" s="27">
        <v>0</v>
      </c>
      <c r="Q70" s="27">
        <f t="shared" si="0"/>
        <v>24760868.221366983</v>
      </c>
    </row>
    <row r="71" spans="1:17" ht="15.75" x14ac:dyDescent="0.25">
      <c r="A71" s="10"/>
      <c r="B71" s="10"/>
      <c r="C71" s="25"/>
      <c r="D71" s="26" t="s">
        <v>66</v>
      </c>
      <c r="E71" s="11">
        <v>41973592.850000001</v>
      </c>
      <c r="F71" s="11"/>
      <c r="G71" s="27">
        <v>204106.87592962501</v>
      </c>
      <c r="H71" s="27">
        <v>994778.51</v>
      </c>
      <c r="I71" s="27">
        <v>1590106.81</v>
      </c>
      <c r="J71" s="27">
        <v>247097.08081665882</v>
      </c>
      <c r="K71" s="27">
        <v>2730210.04</v>
      </c>
      <c r="L71" s="27">
        <v>3241886.69</v>
      </c>
      <c r="M71" s="27">
        <v>1199204.2</v>
      </c>
      <c r="N71" s="27">
        <v>5868364.7699999986</v>
      </c>
      <c r="O71" s="27">
        <v>0</v>
      </c>
      <c r="P71" s="27">
        <v>23230200.579999998</v>
      </c>
      <c r="Q71" s="27">
        <f t="shared" si="0"/>
        <v>81279548.406746268</v>
      </c>
    </row>
    <row r="72" spans="1:17" ht="15.75" x14ac:dyDescent="0.25">
      <c r="A72" s="10"/>
      <c r="B72" s="10"/>
      <c r="C72" s="25"/>
      <c r="D72" s="26" t="s">
        <v>67</v>
      </c>
      <c r="E72" s="11">
        <v>11457263.630000001</v>
      </c>
      <c r="F72" s="11"/>
      <c r="G72" s="27">
        <v>3740124.9750448996</v>
      </c>
      <c r="H72" s="27">
        <v>564774.00000000012</v>
      </c>
      <c r="I72" s="27">
        <v>353134.36</v>
      </c>
      <c r="J72" s="27">
        <v>130142.28</v>
      </c>
      <c r="K72" s="27">
        <v>1496545.9</v>
      </c>
      <c r="L72" s="27">
        <v>1411782.17</v>
      </c>
      <c r="M72" s="27">
        <v>327339.06000000006</v>
      </c>
      <c r="N72" s="27">
        <v>1601849.9499999997</v>
      </c>
      <c r="O72" s="27">
        <v>0</v>
      </c>
      <c r="P72" s="27">
        <v>0</v>
      </c>
      <c r="Q72" s="27">
        <f t="shared" si="0"/>
        <v>21082956.3250449</v>
      </c>
    </row>
    <row r="73" spans="1:17" ht="15.75" x14ac:dyDescent="0.25">
      <c r="A73" s="10"/>
      <c r="B73" s="10"/>
      <c r="C73" s="25"/>
      <c r="D73" s="26" t="s">
        <v>68</v>
      </c>
      <c r="E73" s="11">
        <v>39163407.289999999</v>
      </c>
      <c r="F73" s="11"/>
      <c r="G73" s="27">
        <v>190686.43</v>
      </c>
      <c r="H73" s="27">
        <v>727644.17</v>
      </c>
      <c r="I73" s="27">
        <v>222353.14</v>
      </c>
      <c r="J73" s="27">
        <v>100421.21</v>
      </c>
      <c r="K73" s="27">
        <v>5115517.7799999993</v>
      </c>
      <c r="L73" s="27">
        <v>888936.99</v>
      </c>
      <c r="M73" s="27">
        <v>1118915.95</v>
      </c>
      <c r="N73" s="27">
        <v>5475470.2200000007</v>
      </c>
      <c r="O73" s="27">
        <v>0</v>
      </c>
      <c r="P73" s="27">
        <v>16106886.1</v>
      </c>
      <c r="Q73" s="27">
        <f t="shared" si="0"/>
        <v>69110239.280000001</v>
      </c>
    </row>
    <row r="74" spans="1:17" ht="15.75" x14ac:dyDescent="0.25">
      <c r="A74" s="10"/>
      <c r="B74" s="10"/>
      <c r="C74" s="25"/>
      <c r="D74" s="26" t="s">
        <v>69</v>
      </c>
      <c r="E74" s="11">
        <v>228879073.81999996</v>
      </c>
      <c r="F74" s="11"/>
      <c r="G74" s="27">
        <v>1678981.8783126001</v>
      </c>
      <c r="H74" s="27">
        <v>9987610.0299999993</v>
      </c>
      <c r="I74" s="27">
        <v>6469850.7199999997</v>
      </c>
      <c r="J74" s="27">
        <v>0</v>
      </c>
      <c r="K74" s="27">
        <v>29896146.640000001</v>
      </c>
      <c r="L74" s="27">
        <v>25865562.25</v>
      </c>
      <c r="M74" s="27">
        <v>6539177.3199999984</v>
      </c>
      <c r="N74" s="27">
        <v>31999784.149999991</v>
      </c>
      <c r="O74" s="27">
        <v>0</v>
      </c>
      <c r="P74" s="27">
        <v>0</v>
      </c>
      <c r="Q74" s="27">
        <f t="shared" si="0"/>
        <v>341316186.80831254</v>
      </c>
    </row>
    <row r="75" spans="1:17" ht="15.75" x14ac:dyDescent="0.25">
      <c r="A75" s="10"/>
      <c r="B75" s="10"/>
      <c r="C75" s="25"/>
      <c r="D75" s="26" t="s">
        <v>70</v>
      </c>
      <c r="E75" s="11">
        <v>81929859.699999988</v>
      </c>
      <c r="F75" s="11"/>
      <c r="G75" s="27">
        <v>3035634.0771909757</v>
      </c>
      <c r="H75" s="27">
        <v>3554051.9499999997</v>
      </c>
      <c r="I75" s="27">
        <v>2401413.91</v>
      </c>
      <c r="J75" s="27">
        <v>772254.33944974234</v>
      </c>
      <c r="K75" s="27">
        <v>10701664.689999999</v>
      </c>
      <c r="L75" s="27">
        <v>9600519.4600000009</v>
      </c>
      <c r="M75" s="27">
        <v>2340772.63</v>
      </c>
      <c r="N75" s="27">
        <v>11454685.440000001</v>
      </c>
      <c r="O75" s="27">
        <v>0</v>
      </c>
      <c r="P75" s="27">
        <v>0</v>
      </c>
      <c r="Q75" s="27">
        <f t="shared" ref="Q75:Q138" si="1">SUM(E75:P75)</f>
        <v>125790856.1966407</v>
      </c>
    </row>
    <row r="76" spans="1:17" ht="15.75" x14ac:dyDescent="0.25">
      <c r="A76" s="10"/>
      <c r="B76" s="10"/>
      <c r="C76" s="25"/>
      <c r="D76" s="26" t="s">
        <v>71</v>
      </c>
      <c r="E76" s="11">
        <v>52415732.319999993</v>
      </c>
      <c r="F76" s="11"/>
      <c r="G76" s="27">
        <v>667857.43000000005</v>
      </c>
      <c r="H76" s="27">
        <v>2262935.98</v>
      </c>
      <c r="I76" s="27">
        <v>1743499.16</v>
      </c>
      <c r="J76" s="27">
        <v>1647441.3974026539</v>
      </c>
      <c r="K76" s="27">
        <v>6846534.2699999996</v>
      </c>
      <c r="L76" s="27">
        <v>6970267.5999999996</v>
      </c>
      <c r="M76" s="27">
        <v>1497540.8</v>
      </c>
      <c r="N76" s="27">
        <v>7328289.4799999986</v>
      </c>
      <c r="O76" s="27">
        <v>18617958</v>
      </c>
      <c r="P76" s="27">
        <v>0</v>
      </c>
      <c r="Q76" s="27">
        <f t="shared" si="1"/>
        <v>99998056.437402636</v>
      </c>
    </row>
    <row r="77" spans="1:17" ht="15.75" x14ac:dyDescent="0.25">
      <c r="A77" s="10"/>
      <c r="B77" s="10"/>
      <c r="C77" s="25"/>
      <c r="D77" s="26" t="s">
        <v>72</v>
      </c>
      <c r="E77" s="11">
        <v>8668328.2199999988</v>
      </c>
      <c r="F77" s="11"/>
      <c r="G77" s="27">
        <v>1919100.4449713496</v>
      </c>
      <c r="H77" s="27">
        <v>424442.08</v>
      </c>
      <c r="I77" s="27">
        <v>31693.15</v>
      </c>
      <c r="J77" s="27">
        <v>14635.38</v>
      </c>
      <c r="K77" s="27">
        <v>1132255.6100000001</v>
      </c>
      <c r="L77" s="27">
        <v>126704.83</v>
      </c>
      <c r="M77" s="27">
        <v>247657.90999999997</v>
      </c>
      <c r="N77" s="27">
        <v>1211926.4500000002</v>
      </c>
      <c r="O77" s="27">
        <v>0</v>
      </c>
      <c r="P77" s="27">
        <v>0</v>
      </c>
      <c r="Q77" s="27">
        <f t="shared" si="1"/>
        <v>13776744.074971348</v>
      </c>
    </row>
    <row r="78" spans="1:17" ht="15.75" x14ac:dyDescent="0.25">
      <c r="A78" s="10"/>
      <c r="B78" s="10"/>
      <c r="C78" s="25"/>
      <c r="D78" s="26" t="s">
        <v>73</v>
      </c>
      <c r="E78" s="11">
        <v>7902749.3599999994</v>
      </c>
      <c r="F78" s="11"/>
      <c r="G78" s="27">
        <v>2986565.1594906496</v>
      </c>
      <c r="H78" s="27">
        <v>185484.58000000002</v>
      </c>
      <c r="I78" s="27">
        <v>57060.2</v>
      </c>
      <c r="J78" s="27">
        <v>34449.43</v>
      </c>
      <c r="K78" s="27">
        <v>514041.44</v>
      </c>
      <c r="L78" s="27">
        <v>116333.51</v>
      </c>
      <c r="M78" s="27">
        <v>225784.99999999997</v>
      </c>
      <c r="N78" s="27">
        <v>1104890.3099999996</v>
      </c>
      <c r="O78" s="27">
        <v>0</v>
      </c>
      <c r="P78" s="27">
        <v>0</v>
      </c>
      <c r="Q78" s="27">
        <f t="shared" si="1"/>
        <v>13127358.989490647</v>
      </c>
    </row>
    <row r="79" spans="1:17" ht="15.75" x14ac:dyDescent="0.25">
      <c r="A79" s="10"/>
      <c r="B79" s="10"/>
      <c r="C79" s="25"/>
      <c r="D79" s="26" t="s">
        <v>74</v>
      </c>
      <c r="E79" s="11">
        <v>10011680.760000002</v>
      </c>
      <c r="F79" s="11"/>
      <c r="G79" s="27">
        <v>2447067.9289655495</v>
      </c>
      <c r="H79" s="27">
        <v>490560.08</v>
      </c>
      <c r="I79" s="27">
        <v>67019.11</v>
      </c>
      <c r="J79" s="27">
        <v>24317.24</v>
      </c>
      <c r="K79" s="27">
        <v>1307724.0900000001</v>
      </c>
      <c r="L79" s="27">
        <v>267933.12</v>
      </c>
      <c r="M79" s="27">
        <v>286038.08</v>
      </c>
      <c r="N79" s="27">
        <v>1399741.74</v>
      </c>
      <c r="O79" s="27">
        <v>0</v>
      </c>
      <c r="P79" s="27">
        <v>0</v>
      </c>
      <c r="Q79" s="27">
        <f t="shared" si="1"/>
        <v>16302082.148965551</v>
      </c>
    </row>
    <row r="80" spans="1:17" ht="15.75" x14ac:dyDescent="0.25">
      <c r="A80" s="10"/>
      <c r="B80" s="10"/>
      <c r="C80" s="25"/>
      <c r="D80" s="26" t="s">
        <v>75</v>
      </c>
      <c r="E80" s="11">
        <v>3833637.44</v>
      </c>
      <c r="F80" s="11"/>
      <c r="G80" s="27">
        <v>973514.19270505011</v>
      </c>
      <c r="H80" s="27">
        <v>187656.9</v>
      </c>
      <c r="I80" s="27">
        <v>23801.18</v>
      </c>
      <c r="J80" s="27">
        <v>8105.75</v>
      </c>
      <c r="K80" s="27">
        <v>500749.1</v>
      </c>
      <c r="L80" s="27">
        <v>95153.82</v>
      </c>
      <c r="M80" s="27">
        <v>109528.64</v>
      </c>
      <c r="N80" s="27">
        <v>535984.14000000025</v>
      </c>
      <c r="O80" s="27">
        <v>0</v>
      </c>
      <c r="P80" s="27">
        <v>0</v>
      </c>
      <c r="Q80" s="27">
        <f t="shared" si="1"/>
        <v>6268131.1627050499</v>
      </c>
    </row>
    <row r="81" spans="1:17" ht="15.75" x14ac:dyDescent="0.25">
      <c r="A81" s="10"/>
      <c r="B81" s="10"/>
      <c r="C81" s="25"/>
      <c r="D81" s="26" t="s">
        <v>76</v>
      </c>
      <c r="E81" s="11">
        <v>17508093.359999999</v>
      </c>
      <c r="F81" s="11"/>
      <c r="G81" s="27">
        <v>6495714.4896428743</v>
      </c>
      <c r="H81" s="27">
        <v>858004.60999999987</v>
      </c>
      <c r="I81" s="27">
        <v>119632.25</v>
      </c>
      <c r="J81" s="27">
        <v>60342.79</v>
      </c>
      <c r="K81" s="27">
        <v>2286904.2599999998</v>
      </c>
      <c r="L81" s="27">
        <v>478273.14</v>
      </c>
      <c r="M81" s="27">
        <v>500213.94</v>
      </c>
      <c r="N81" s="27">
        <v>2447821.8099999996</v>
      </c>
      <c r="O81" s="27">
        <v>0</v>
      </c>
      <c r="P81" s="27">
        <v>2814761.78</v>
      </c>
      <c r="Q81" s="27">
        <f t="shared" si="1"/>
        <v>33569762.429642871</v>
      </c>
    </row>
    <row r="82" spans="1:17" ht="15.75" x14ac:dyDescent="0.25">
      <c r="A82" s="10"/>
      <c r="B82" s="10"/>
      <c r="C82" s="25"/>
      <c r="D82" s="26" t="s">
        <v>77</v>
      </c>
      <c r="E82" s="11">
        <v>10112762.439999999</v>
      </c>
      <c r="F82" s="11"/>
      <c r="G82" s="27">
        <v>6546150.7377818748</v>
      </c>
      <c r="H82" s="27">
        <v>237108.63</v>
      </c>
      <c r="I82" s="27">
        <v>38708.230000000003</v>
      </c>
      <c r="J82" s="27">
        <v>25217.88</v>
      </c>
      <c r="K82" s="27">
        <v>657793.71000000008</v>
      </c>
      <c r="L82" s="27">
        <v>78917.790000000008</v>
      </c>
      <c r="M82" s="27">
        <v>288926.05</v>
      </c>
      <c r="N82" s="27">
        <v>1413874.0899999996</v>
      </c>
      <c r="O82" s="27">
        <v>0</v>
      </c>
      <c r="P82" s="27">
        <v>0</v>
      </c>
      <c r="Q82" s="27">
        <f t="shared" si="1"/>
        <v>19399459.557781875</v>
      </c>
    </row>
    <row r="83" spans="1:17" ht="15.75" x14ac:dyDescent="0.25">
      <c r="A83" s="10"/>
      <c r="B83" s="10"/>
      <c r="C83" s="25"/>
      <c r="D83" s="26" t="s">
        <v>78</v>
      </c>
      <c r="E83" s="11">
        <v>4886092.97</v>
      </c>
      <c r="F83" s="11"/>
      <c r="G83" s="27">
        <v>1924095.571924675</v>
      </c>
      <c r="H83" s="27">
        <v>241024.58000000002</v>
      </c>
      <c r="I83" s="27">
        <v>100528.67</v>
      </c>
      <c r="J83" s="27">
        <v>52011.88</v>
      </c>
      <c r="K83" s="27">
        <v>638220.66999999993</v>
      </c>
      <c r="L83" s="27">
        <v>401899.68</v>
      </c>
      <c r="M83" s="27">
        <v>139597.75999999998</v>
      </c>
      <c r="N83" s="27">
        <v>683128.86999999988</v>
      </c>
      <c r="O83" s="27">
        <v>1735530</v>
      </c>
      <c r="P83" s="27">
        <v>0</v>
      </c>
      <c r="Q83" s="27">
        <f t="shared" si="1"/>
        <v>10802130.651924673</v>
      </c>
    </row>
    <row r="84" spans="1:17" ht="15.75" x14ac:dyDescent="0.25">
      <c r="A84" s="10"/>
      <c r="B84" s="10"/>
      <c r="C84" s="25"/>
      <c r="D84" s="26" t="s">
        <v>79</v>
      </c>
      <c r="E84" s="11">
        <v>67907935.49000001</v>
      </c>
      <c r="F84" s="11"/>
      <c r="G84" s="27">
        <v>882117.32</v>
      </c>
      <c r="H84" s="27">
        <v>2955308.1</v>
      </c>
      <c r="I84" s="27">
        <v>2897292.73</v>
      </c>
      <c r="J84" s="27">
        <v>2111474.7371313288</v>
      </c>
      <c r="K84" s="27">
        <v>8870123.2800000012</v>
      </c>
      <c r="L84" s="27">
        <v>11582974.129999999</v>
      </c>
      <c r="M84" s="27">
        <v>1940159.9699999995</v>
      </c>
      <c r="N84" s="27">
        <v>9494267.9400000013</v>
      </c>
      <c r="O84" s="27">
        <v>0</v>
      </c>
      <c r="P84" s="27">
        <v>0</v>
      </c>
      <c r="Q84" s="27">
        <f t="shared" si="1"/>
        <v>108641653.69713132</v>
      </c>
    </row>
    <row r="85" spans="1:17" ht="15.75" x14ac:dyDescent="0.25">
      <c r="A85" s="10"/>
      <c r="B85" s="10"/>
      <c r="C85" s="25"/>
      <c r="D85" s="26" t="s">
        <v>80</v>
      </c>
      <c r="E85" s="11">
        <v>26750175.089999996</v>
      </c>
      <c r="F85" s="11"/>
      <c r="G85" s="27">
        <v>1782181.0968167253</v>
      </c>
      <c r="H85" s="27">
        <v>1148445.83</v>
      </c>
      <c r="I85" s="27">
        <v>320814.86</v>
      </c>
      <c r="J85" s="27">
        <v>153108.57</v>
      </c>
      <c r="K85" s="27">
        <v>3494103.4400000004</v>
      </c>
      <c r="L85" s="27">
        <v>1282573.3</v>
      </c>
      <c r="M85" s="27">
        <v>764264.38</v>
      </c>
      <c r="N85" s="27">
        <v>3739965.3100000015</v>
      </c>
      <c r="O85" s="27">
        <v>0</v>
      </c>
      <c r="P85" s="27">
        <v>0</v>
      </c>
      <c r="Q85" s="27">
        <f t="shared" si="1"/>
        <v>39435631.87681672</v>
      </c>
    </row>
    <row r="86" spans="1:17" ht="15.75" x14ac:dyDescent="0.25">
      <c r="A86" s="10"/>
      <c r="B86" s="10"/>
      <c r="C86" s="25"/>
      <c r="D86" s="26" t="s">
        <v>81</v>
      </c>
      <c r="E86" s="11">
        <v>7864556.5800000001</v>
      </c>
      <c r="F86" s="11"/>
      <c r="G86" s="27">
        <v>1480899.4489655495</v>
      </c>
      <c r="H86" s="27">
        <v>386100.04</v>
      </c>
      <c r="I86" s="27">
        <v>64388.45</v>
      </c>
      <c r="J86" s="27">
        <v>12817.377595617534</v>
      </c>
      <c r="K86" s="27">
        <v>1027267.09</v>
      </c>
      <c r="L86" s="27">
        <v>257416.11</v>
      </c>
      <c r="M86" s="27">
        <v>224693.8</v>
      </c>
      <c r="N86" s="27">
        <v>1099550.52</v>
      </c>
      <c r="O86" s="27">
        <v>0</v>
      </c>
      <c r="P86" s="27">
        <v>0</v>
      </c>
      <c r="Q86" s="27">
        <f t="shared" si="1"/>
        <v>12417689.416561166</v>
      </c>
    </row>
    <row r="87" spans="1:17" ht="15.75" x14ac:dyDescent="0.25">
      <c r="A87" s="10"/>
      <c r="B87" s="10"/>
      <c r="C87" s="25"/>
      <c r="D87" s="26" t="s">
        <v>82</v>
      </c>
      <c r="E87" s="11">
        <v>8688716.8599999994</v>
      </c>
      <c r="F87" s="11"/>
      <c r="G87" s="27">
        <v>1398427.061188675</v>
      </c>
      <c r="H87" s="27">
        <v>425551.88</v>
      </c>
      <c r="I87" s="27">
        <v>30440.45</v>
      </c>
      <c r="J87" s="27">
        <v>14635.38</v>
      </c>
      <c r="K87" s="27">
        <v>1134918.7599999998</v>
      </c>
      <c r="L87" s="27">
        <v>121696.72</v>
      </c>
      <c r="M87" s="27">
        <v>248240.41999999998</v>
      </c>
      <c r="N87" s="27">
        <v>1214777.0300000003</v>
      </c>
      <c r="O87" s="27">
        <v>0</v>
      </c>
      <c r="P87" s="27">
        <v>0</v>
      </c>
      <c r="Q87" s="27">
        <f t="shared" si="1"/>
        <v>13277404.561188675</v>
      </c>
    </row>
    <row r="88" spans="1:17" ht="15.75" x14ac:dyDescent="0.25">
      <c r="A88" s="10"/>
      <c r="B88" s="10"/>
      <c r="C88" s="25"/>
      <c r="D88" s="26" t="s">
        <v>83</v>
      </c>
      <c r="E88" s="11">
        <v>95764265.870000005</v>
      </c>
      <c r="F88" s="11"/>
      <c r="G88" s="27">
        <v>418172.75999999995</v>
      </c>
      <c r="H88" s="27">
        <v>4124493.9099999997</v>
      </c>
      <c r="I88" s="27">
        <v>1817846.53</v>
      </c>
      <c r="J88" s="27">
        <v>350642.07685784699</v>
      </c>
      <c r="K88" s="27">
        <v>12508712.52</v>
      </c>
      <c r="L88" s="27">
        <v>7267498.0800000001</v>
      </c>
      <c r="M88" s="27">
        <v>2736027.7600000007</v>
      </c>
      <c r="N88" s="27">
        <v>13388886.019999998</v>
      </c>
      <c r="O88" s="27">
        <v>34015266</v>
      </c>
      <c r="P88" s="27">
        <v>0</v>
      </c>
      <c r="Q88" s="27">
        <f t="shared" si="1"/>
        <v>172391811.52685785</v>
      </c>
    </row>
    <row r="89" spans="1:17" ht="15.75" x14ac:dyDescent="0.25">
      <c r="A89" s="10"/>
      <c r="B89" s="10"/>
      <c r="C89" s="25"/>
      <c r="D89" s="26" t="s">
        <v>84</v>
      </c>
      <c r="E89" s="11">
        <v>13627648.1</v>
      </c>
      <c r="F89" s="11"/>
      <c r="G89" s="27">
        <v>1914507.2106760745</v>
      </c>
      <c r="H89" s="27">
        <v>319551.26999999996</v>
      </c>
      <c r="I89" s="27">
        <v>51610.98</v>
      </c>
      <c r="J89" s="27">
        <v>30621.71</v>
      </c>
      <c r="K89" s="27">
        <v>886422.6100000001</v>
      </c>
      <c r="L89" s="27">
        <v>105223.72</v>
      </c>
      <c r="M89" s="27">
        <v>389347.9</v>
      </c>
      <c r="N89" s="27">
        <v>1905293.2900000005</v>
      </c>
      <c r="O89" s="27">
        <v>0</v>
      </c>
      <c r="P89" s="27">
        <v>0</v>
      </c>
      <c r="Q89" s="27">
        <f t="shared" si="1"/>
        <v>19230226.790676072</v>
      </c>
    </row>
    <row r="90" spans="1:17" ht="15.75" x14ac:dyDescent="0.25">
      <c r="A90" s="10"/>
      <c r="B90" s="10"/>
      <c r="C90" s="25"/>
      <c r="D90" s="26" t="s">
        <v>85</v>
      </c>
      <c r="E90" s="11">
        <v>13147510.140000001</v>
      </c>
      <c r="F90" s="11"/>
      <c r="G90" s="27">
        <v>532115.27822069987</v>
      </c>
      <c r="H90" s="27">
        <v>308212.78000000003</v>
      </c>
      <c r="I90" s="27">
        <v>253294.67</v>
      </c>
      <c r="J90" s="27">
        <v>78130.399999999994</v>
      </c>
      <c r="K90" s="27">
        <v>891987.94</v>
      </c>
      <c r="L90" s="27">
        <v>583307.42000000004</v>
      </c>
      <c r="M90" s="27">
        <v>375630.14999999997</v>
      </c>
      <c r="N90" s="27">
        <v>1838164.7899999996</v>
      </c>
      <c r="O90" s="27">
        <v>0</v>
      </c>
      <c r="P90" s="27">
        <v>0</v>
      </c>
      <c r="Q90" s="27">
        <f t="shared" si="1"/>
        <v>18008353.568220701</v>
      </c>
    </row>
    <row r="91" spans="1:17" ht="15.75" x14ac:dyDescent="0.25">
      <c r="A91" s="10"/>
      <c r="B91" s="10"/>
      <c r="C91" s="25"/>
      <c r="D91" s="26" t="s">
        <v>86</v>
      </c>
      <c r="E91" s="11">
        <v>16916248.630000003</v>
      </c>
      <c r="F91" s="11"/>
      <c r="G91" s="27">
        <v>1671094.2359312496</v>
      </c>
      <c r="H91" s="27">
        <v>831272.85000000009</v>
      </c>
      <c r="I91" s="27">
        <v>213020.57</v>
      </c>
      <c r="J91" s="27">
        <v>91189.66</v>
      </c>
      <c r="K91" s="27">
        <v>2209597.5999999996</v>
      </c>
      <c r="L91" s="27">
        <v>851626.68</v>
      </c>
      <c r="M91" s="27">
        <v>483304.69999999995</v>
      </c>
      <c r="N91" s="27">
        <v>2365075.4999999995</v>
      </c>
      <c r="O91" s="27">
        <v>6008616</v>
      </c>
      <c r="P91" s="27">
        <v>0</v>
      </c>
      <c r="Q91" s="27">
        <f t="shared" si="1"/>
        <v>31641046.425931256</v>
      </c>
    </row>
    <row r="92" spans="1:17" ht="15.75" x14ac:dyDescent="0.25">
      <c r="A92" s="10"/>
      <c r="B92" s="10"/>
      <c r="C92" s="25"/>
      <c r="D92" s="26" t="s">
        <v>87</v>
      </c>
      <c r="E92" s="11">
        <v>103653231.49000001</v>
      </c>
      <c r="F92" s="11"/>
      <c r="G92" s="27">
        <v>537766.72896392504</v>
      </c>
      <c r="H92" s="27">
        <v>4485314.5699999994</v>
      </c>
      <c r="I92" s="27">
        <v>2889588.67</v>
      </c>
      <c r="J92" s="27">
        <v>622781.8748870152</v>
      </c>
      <c r="K92" s="27">
        <v>13539167.890000001</v>
      </c>
      <c r="L92" s="27">
        <v>11552174.35</v>
      </c>
      <c r="M92" s="27">
        <v>2961419.0400000005</v>
      </c>
      <c r="N92" s="27">
        <v>14491849.279999996</v>
      </c>
      <c r="O92" s="27">
        <v>0</v>
      </c>
      <c r="P92" s="27">
        <v>0</v>
      </c>
      <c r="Q92" s="27">
        <f t="shared" si="1"/>
        <v>154733293.89385095</v>
      </c>
    </row>
    <row r="93" spans="1:17" ht="15.75" x14ac:dyDescent="0.25">
      <c r="A93" s="10"/>
      <c r="B93" s="10"/>
      <c r="C93" s="25"/>
      <c r="D93" s="26" t="s">
        <v>88</v>
      </c>
      <c r="E93" s="11">
        <v>3624582.16</v>
      </c>
      <c r="F93" s="11"/>
      <c r="G93" s="27">
        <v>2175833.4102262743</v>
      </c>
      <c r="H93" s="27">
        <v>178698.85</v>
      </c>
      <c r="I93" s="27">
        <v>67081.75</v>
      </c>
      <c r="J93" s="27">
        <v>30396.55</v>
      </c>
      <c r="K93" s="27">
        <v>473442.33999999997</v>
      </c>
      <c r="L93" s="27">
        <v>268183.53000000003</v>
      </c>
      <c r="M93" s="27">
        <v>103555.82999999999</v>
      </c>
      <c r="N93" s="27">
        <v>506755.92000000004</v>
      </c>
      <c r="O93" s="27">
        <v>1287444</v>
      </c>
      <c r="P93" s="27">
        <v>0</v>
      </c>
      <c r="Q93" s="27">
        <f t="shared" si="1"/>
        <v>8715974.340226274</v>
      </c>
    </row>
    <row r="94" spans="1:17" ht="15.75" x14ac:dyDescent="0.25">
      <c r="A94" s="10"/>
      <c r="B94" s="10"/>
      <c r="C94" s="25"/>
      <c r="D94" s="26" t="s">
        <v>89</v>
      </c>
      <c r="E94" s="11">
        <v>5349575.4699999988</v>
      </c>
      <c r="F94" s="11"/>
      <c r="G94" s="27">
        <v>20373.84</v>
      </c>
      <c r="H94" s="27">
        <v>194944.07</v>
      </c>
      <c r="I94" s="27">
        <v>14343.34</v>
      </c>
      <c r="J94" s="27">
        <v>9456.7099999999991</v>
      </c>
      <c r="K94" s="27">
        <v>698760.67</v>
      </c>
      <c r="L94" s="27">
        <v>57342.69</v>
      </c>
      <c r="M94" s="27">
        <v>152839.65999999997</v>
      </c>
      <c r="N94" s="27">
        <v>747928.71000000008</v>
      </c>
      <c r="O94" s="27">
        <v>1900158</v>
      </c>
      <c r="P94" s="27">
        <v>0</v>
      </c>
      <c r="Q94" s="27">
        <f t="shared" si="1"/>
        <v>9145723.1600000001</v>
      </c>
    </row>
    <row r="95" spans="1:17" ht="15.75" x14ac:dyDescent="0.25">
      <c r="A95" s="10"/>
      <c r="B95" s="10"/>
      <c r="C95" s="25"/>
      <c r="D95" s="26" t="s">
        <v>90</v>
      </c>
      <c r="E95" s="11">
        <v>50615502.080000013</v>
      </c>
      <c r="F95" s="11"/>
      <c r="G95" s="27">
        <v>440819.06066232495</v>
      </c>
      <c r="H95" s="27">
        <v>2090478.09</v>
      </c>
      <c r="I95" s="27">
        <v>2341910.96</v>
      </c>
      <c r="J95" s="27">
        <v>414735.81486213475</v>
      </c>
      <c r="K95" s="27">
        <v>6726320.6900000004</v>
      </c>
      <c r="L95" s="27">
        <v>20736987.790000003</v>
      </c>
      <c r="M95" s="27">
        <v>1446107.4400000002</v>
      </c>
      <c r="N95" s="27">
        <v>7076597.660000002</v>
      </c>
      <c r="O95" s="27">
        <v>17978520</v>
      </c>
      <c r="P95" s="27">
        <v>0</v>
      </c>
      <c r="Q95" s="27">
        <f t="shared" si="1"/>
        <v>109867979.58552447</v>
      </c>
    </row>
    <row r="96" spans="1:17" ht="15.75" x14ac:dyDescent="0.25">
      <c r="A96" s="10"/>
      <c r="B96" s="10"/>
      <c r="C96" s="25"/>
      <c r="D96" s="26" t="s">
        <v>91</v>
      </c>
      <c r="E96" s="11">
        <v>36325079.710000008</v>
      </c>
      <c r="F96" s="11"/>
      <c r="G96" s="27">
        <v>680842.2</v>
      </c>
      <c r="H96" s="27">
        <v>1561680.22</v>
      </c>
      <c r="I96" s="27">
        <v>1058964.6599999999</v>
      </c>
      <c r="J96" s="27">
        <v>566667.43883070908</v>
      </c>
      <c r="K96" s="27">
        <v>4744775.8900000006</v>
      </c>
      <c r="L96" s="27">
        <v>4233593.6999999993</v>
      </c>
      <c r="M96" s="27">
        <v>1037823.69</v>
      </c>
      <c r="N96" s="27">
        <v>5078641.2100000018</v>
      </c>
      <c r="O96" s="27">
        <v>0</v>
      </c>
      <c r="P96" s="27">
        <v>0</v>
      </c>
      <c r="Q96" s="27">
        <f t="shared" si="1"/>
        <v>55288068.718830712</v>
      </c>
    </row>
    <row r="97" spans="1:17" ht="15.75" x14ac:dyDescent="0.25">
      <c r="A97" s="10"/>
      <c r="B97" s="10"/>
      <c r="C97" s="25"/>
      <c r="D97" s="26" t="s">
        <v>92</v>
      </c>
      <c r="E97" s="11">
        <v>6389970.1300000008</v>
      </c>
      <c r="F97" s="11"/>
      <c r="G97" s="27">
        <v>1520521.4711137493</v>
      </c>
      <c r="H97" s="27">
        <v>313643.57</v>
      </c>
      <c r="I97" s="27">
        <v>51924.15</v>
      </c>
      <c r="J97" s="27">
        <v>24542.400000000001</v>
      </c>
      <c r="K97" s="27">
        <v>834656.8600000001</v>
      </c>
      <c r="L97" s="27">
        <v>207585.56</v>
      </c>
      <c r="M97" s="27">
        <v>182564.19</v>
      </c>
      <c r="N97" s="27">
        <v>893387.20999999961</v>
      </c>
      <c r="O97" s="27">
        <v>0</v>
      </c>
      <c r="P97" s="27">
        <v>0</v>
      </c>
      <c r="Q97" s="27">
        <f t="shared" si="1"/>
        <v>10418795.541113749</v>
      </c>
    </row>
    <row r="98" spans="1:17" ht="15.75" x14ac:dyDescent="0.25">
      <c r="A98" s="10"/>
      <c r="B98" s="10"/>
      <c r="C98" s="25"/>
      <c r="D98" s="26" t="s">
        <v>93</v>
      </c>
      <c r="E98" s="11">
        <v>23793823.130000003</v>
      </c>
      <c r="F98" s="11"/>
      <c r="G98" s="27">
        <v>4119740.6390419747</v>
      </c>
      <c r="H98" s="27">
        <v>220816.54</v>
      </c>
      <c r="I98" s="27">
        <v>291000.75</v>
      </c>
      <c r="J98" s="27">
        <v>133970</v>
      </c>
      <c r="K98" s="27">
        <v>1547690.5899999999</v>
      </c>
      <c r="L98" s="27">
        <v>593288.12</v>
      </c>
      <c r="M98" s="27">
        <v>679800.06</v>
      </c>
      <c r="N98" s="27">
        <v>3326635.2299999995</v>
      </c>
      <c r="O98" s="27">
        <v>8451516</v>
      </c>
      <c r="P98" s="27">
        <v>0</v>
      </c>
      <c r="Q98" s="27">
        <f t="shared" si="1"/>
        <v>43158281.059041977</v>
      </c>
    </row>
    <row r="99" spans="1:17" ht="15.75" x14ac:dyDescent="0.25">
      <c r="A99" s="10"/>
      <c r="B99" s="10"/>
      <c r="C99" s="25"/>
      <c r="D99" s="26" t="s">
        <v>94</v>
      </c>
      <c r="E99" s="11">
        <v>11190488.370000001</v>
      </c>
      <c r="F99" s="11"/>
      <c r="G99" s="27">
        <v>5569604.2138635991</v>
      </c>
      <c r="H99" s="27">
        <v>549551.99</v>
      </c>
      <c r="I99" s="27">
        <v>134351.4</v>
      </c>
      <c r="J99" s="27">
        <v>68673.7</v>
      </c>
      <c r="K99" s="27">
        <v>1461699.75</v>
      </c>
      <c r="L99" s="27">
        <v>537118.26</v>
      </c>
      <c r="M99" s="27">
        <v>319717.14</v>
      </c>
      <c r="N99" s="27">
        <v>1564551.8599999999</v>
      </c>
      <c r="O99" s="27">
        <v>3974838</v>
      </c>
      <c r="P99" s="27">
        <v>0</v>
      </c>
      <c r="Q99" s="27">
        <f t="shared" si="1"/>
        <v>25370594.683863599</v>
      </c>
    </row>
    <row r="100" spans="1:17" ht="15.75" x14ac:dyDescent="0.25">
      <c r="A100" s="10"/>
      <c r="B100" s="10"/>
      <c r="C100" s="25"/>
      <c r="D100" s="26" t="s">
        <v>95</v>
      </c>
      <c r="E100" s="11">
        <v>30791719.25</v>
      </c>
      <c r="F100" s="11"/>
      <c r="G100" s="27">
        <v>5732265.8188317008</v>
      </c>
      <c r="H100" s="27">
        <v>1318325.1700000002</v>
      </c>
      <c r="I100" s="27">
        <v>312421.82</v>
      </c>
      <c r="J100" s="27">
        <v>160989.16</v>
      </c>
      <c r="K100" s="27">
        <v>4022009.27</v>
      </c>
      <c r="L100" s="27">
        <v>1249019.06</v>
      </c>
      <c r="M100" s="27">
        <v>879733.09000000008</v>
      </c>
      <c r="N100" s="27">
        <v>4305017.2899999991</v>
      </c>
      <c r="O100" s="27">
        <v>10937154</v>
      </c>
      <c r="P100" s="27">
        <v>0</v>
      </c>
      <c r="Q100" s="27">
        <f t="shared" si="1"/>
        <v>59708653.928831704</v>
      </c>
    </row>
    <row r="101" spans="1:17" ht="15.75" x14ac:dyDescent="0.25">
      <c r="A101" s="10"/>
      <c r="B101" s="10"/>
      <c r="C101" s="25"/>
      <c r="D101" s="26" t="s">
        <v>96</v>
      </c>
      <c r="E101" s="11">
        <v>21388538.619999997</v>
      </c>
      <c r="F101" s="11"/>
      <c r="G101" s="27">
        <v>2594072.7000946738</v>
      </c>
      <c r="H101" s="27">
        <v>1049255.75</v>
      </c>
      <c r="I101" s="27">
        <v>115811.53</v>
      </c>
      <c r="J101" s="27">
        <v>43455.81</v>
      </c>
      <c r="K101" s="27">
        <v>2793767.38</v>
      </c>
      <c r="L101" s="27">
        <v>462998.44</v>
      </c>
      <c r="M101" s="27">
        <v>611080.02</v>
      </c>
      <c r="N101" s="27">
        <v>2990350.3199999994</v>
      </c>
      <c r="O101" s="27">
        <v>7597164</v>
      </c>
      <c r="P101" s="27">
        <v>0</v>
      </c>
      <c r="Q101" s="27">
        <f t="shared" si="1"/>
        <v>39646494.570094675</v>
      </c>
    </row>
    <row r="102" spans="1:17" ht="15.75" x14ac:dyDescent="0.25">
      <c r="A102" s="10"/>
      <c r="B102" s="10"/>
      <c r="C102" s="25"/>
      <c r="D102" s="26" t="s">
        <v>97</v>
      </c>
      <c r="E102" s="11">
        <v>20169815.180000003</v>
      </c>
      <c r="F102" s="11"/>
      <c r="G102" s="27">
        <v>5058373.2088926239</v>
      </c>
      <c r="H102" s="27">
        <v>988759.5</v>
      </c>
      <c r="I102" s="27">
        <v>130029.61</v>
      </c>
      <c r="J102" s="27">
        <v>57415.71</v>
      </c>
      <c r="K102" s="27">
        <v>2634577.9199999999</v>
      </c>
      <c r="L102" s="27">
        <v>519840.33999999997</v>
      </c>
      <c r="M102" s="27">
        <v>576260.53999999992</v>
      </c>
      <c r="N102" s="27">
        <v>2819959.4100000006</v>
      </c>
      <c r="O102" s="27">
        <v>0</v>
      </c>
      <c r="P102" s="27">
        <v>0</v>
      </c>
      <c r="Q102" s="27">
        <f t="shared" si="1"/>
        <v>32955031.418892629</v>
      </c>
    </row>
    <row r="103" spans="1:17" ht="15.75" x14ac:dyDescent="0.25">
      <c r="A103" s="10"/>
      <c r="B103" s="10"/>
      <c r="C103" s="25"/>
      <c r="D103" s="26" t="s">
        <v>98</v>
      </c>
      <c r="E103" s="11">
        <v>3810951.4800000004</v>
      </c>
      <c r="F103" s="11"/>
      <c r="G103" s="27">
        <v>1471536.0603752497</v>
      </c>
      <c r="H103" s="27">
        <v>186628.32</v>
      </c>
      <c r="I103" s="27">
        <v>15533.4</v>
      </c>
      <c r="J103" s="27">
        <v>8556.07</v>
      </c>
      <c r="K103" s="27">
        <v>497785.87</v>
      </c>
      <c r="L103" s="27">
        <v>62100.38</v>
      </c>
      <c r="M103" s="27">
        <v>108880.49</v>
      </c>
      <c r="N103" s="27">
        <v>532812.44999999984</v>
      </c>
      <c r="O103" s="27">
        <v>1353642</v>
      </c>
      <c r="P103" s="27">
        <v>0</v>
      </c>
      <c r="Q103" s="27">
        <f t="shared" si="1"/>
        <v>8048426.5203752518</v>
      </c>
    </row>
    <row r="104" spans="1:17" ht="15.75" x14ac:dyDescent="0.25">
      <c r="A104" s="10"/>
      <c r="B104" s="10"/>
      <c r="C104" s="25"/>
      <c r="D104" s="26" t="s">
        <v>99</v>
      </c>
      <c r="E104" s="11">
        <v>12962576.59</v>
      </c>
      <c r="F104" s="11"/>
      <c r="G104" s="27">
        <v>7493745.6565940753</v>
      </c>
      <c r="H104" s="27">
        <v>558639.35999999999</v>
      </c>
      <c r="I104" s="27">
        <v>300771.76</v>
      </c>
      <c r="J104" s="27">
        <v>150631.81</v>
      </c>
      <c r="K104" s="27">
        <v>1693169.62</v>
      </c>
      <c r="L104" s="27">
        <v>1202443.78</v>
      </c>
      <c r="M104" s="27">
        <v>370346.49</v>
      </c>
      <c r="N104" s="27">
        <v>1812309.0499999993</v>
      </c>
      <c r="O104" s="27">
        <v>4604280</v>
      </c>
      <c r="P104" s="27">
        <v>0</v>
      </c>
      <c r="Q104" s="27">
        <f t="shared" si="1"/>
        <v>31148914.116594076</v>
      </c>
    </row>
    <row r="105" spans="1:17" ht="15.75" x14ac:dyDescent="0.25">
      <c r="A105" s="10"/>
      <c r="B105" s="10"/>
      <c r="C105" s="25"/>
      <c r="D105" s="26" t="s">
        <v>100</v>
      </c>
      <c r="E105" s="11">
        <v>4552121.4399999995</v>
      </c>
      <c r="F105" s="11"/>
      <c r="G105" s="27">
        <v>1843485.2545973498</v>
      </c>
      <c r="H105" s="27">
        <v>222828.68</v>
      </c>
      <c r="I105" s="27">
        <v>7453.52</v>
      </c>
      <c r="J105" s="27">
        <v>5178.67</v>
      </c>
      <c r="K105" s="27">
        <v>594597.3600000001</v>
      </c>
      <c r="L105" s="27">
        <v>29798.17</v>
      </c>
      <c r="M105" s="27">
        <v>130056.01999999997</v>
      </c>
      <c r="N105" s="27">
        <v>636436.05000000028</v>
      </c>
      <c r="O105" s="27">
        <v>0</v>
      </c>
      <c r="P105" s="27">
        <v>0</v>
      </c>
      <c r="Q105" s="27">
        <f t="shared" si="1"/>
        <v>8021955.1645973492</v>
      </c>
    </row>
    <row r="106" spans="1:17" ht="15.75" x14ac:dyDescent="0.25">
      <c r="A106" s="10"/>
      <c r="B106" s="10"/>
      <c r="C106" s="25"/>
      <c r="D106" s="26" t="s">
        <v>101</v>
      </c>
      <c r="E106" s="11">
        <v>59169826.370000005</v>
      </c>
      <c r="F106" s="11"/>
      <c r="G106" s="27">
        <v>887861.59621794999</v>
      </c>
      <c r="H106" s="27">
        <v>2563558.9500000002</v>
      </c>
      <c r="I106" s="27">
        <v>1527472.12</v>
      </c>
      <c r="J106" s="27">
        <v>261821.70142142722</v>
      </c>
      <c r="K106" s="27">
        <v>7728752.9100000001</v>
      </c>
      <c r="L106" s="27">
        <v>6106621.4900000002</v>
      </c>
      <c r="M106" s="27">
        <v>1690508.2900000005</v>
      </c>
      <c r="N106" s="27">
        <v>8272585.2100000009</v>
      </c>
      <c r="O106" s="27">
        <v>21016998</v>
      </c>
      <c r="P106" s="27">
        <v>0</v>
      </c>
      <c r="Q106" s="27">
        <f t="shared" si="1"/>
        <v>109226006.63763937</v>
      </c>
    </row>
    <row r="107" spans="1:17" ht="15.75" x14ac:dyDescent="0.25">
      <c r="A107" s="10"/>
      <c r="B107" s="10"/>
      <c r="C107" s="25"/>
      <c r="D107" s="26" t="s">
        <v>102</v>
      </c>
      <c r="E107" s="11">
        <v>9649854.2699999996</v>
      </c>
      <c r="F107" s="11"/>
      <c r="G107" s="27">
        <v>105135.65000000001</v>
      </c>
      <c r="H107" s="27">
        <v>90722.799999999988</v>
      </c>
      <c r="I107" s="27">
        <v>65829.05</v>
      </c>
      <c r="J107" s="27">
        <v>37151.339999999997</v>
      </c>
      <c r="K107" s="27">
        <v>654690.78</v>
      </c>
      <c r="L107" s="27">
        <v>151596.46000000002</v>
      </c>
      <c r="M107" s="27">
        <v>275700.55</v>
      </c>
      <c r="N107" s="27">
        <v>1349154.5199999998</v>
      </c>
      <c r="O107" s="27">
        <v>3427608</v>
      </c>
      <c r="P107" s="27">
        <v>0</v>
      </c>
      <c r="Q107" s="27">
        <f t="shared" si="1"/>
        <v>15807443.420000002</v>
      </c>
    </row>
    <row r="108" spans="1:17" ht="15.75" x14ac:dyDescent="0.25">
      <c r="A108" s="10"/>
      <c r="B108" s="10"/>
      <c r="C108" s="25"/>
      <c r="D108" s="26" t="s">
        <v>103</v>
      </c>
      <c r="E108" s="11">
        <v>12304971.340000002</v>
      </c>
      <c r="F108" s="11"/>
      <c r="G108" s="27">
        <v>114055.5097008</v>
      </c>
      <c r="H108" s="27">
        <v>617188.97</v>
      </c>
      <c r="I108" s="27">
        <v>466440.51</v>
      </c>
      <c r="J108" s="27">
        <v>123767.59422492312</v>
      </c>
      <c r="K108" s="27">
        <v>1607273.3399999999</v>
      </c>
      <c r="L108" s="27">
        <v>1864764.43</v>
      </c>
      <c r="M108" s="27">
        <v>351558.43</v>
      </c>
      <c r="N108" s="27">
        <v>1720368.8</v>
      </c>
      <c r="O108" s="27">
        <v>0</v>
      </c>
      <c r="P108" s="27">
        <v>0</v>
      </c>
      <c r="Q108" s="27">
        <f t="shared" si="1"/>
        <v>19170388.923925724</v>
      </c>
    </row>
    <row r="109" spans="1:17" ht="15.75" x14ac:dyDescent="0.25">
      <c r="A109" s="10"/>
      <c r="B109" s="10"/>
      <c r="C109" s="25"/>
      <c r="D109" s="26" t="s">
        <v>104</v>
      </c>
      <c r="E109" s="11">
        <v>14628126.969999999</v>
      </c>
      <c r="F109" s="11"/>
      <c r="G109" s="27">
        <v>1681161.7708281744</v>
      </c>
      <c r="H109" s="27">
        <v>337203.62999999995</v>
      </c>
      <c r="I109" s="27">
        <v>25930.76</v>
      </c>
      <c r="J109" s="27">
        <v>22741.13</v>
      </c>
      <c r="K109" s="27">
        <v>992439.84000000008</v>
      </c>
      <c r="L109" s="27">
        <v>59715.45</v>
      </c>
      <c r="M109" s="27">
        <v>417932.01999999996</v>
      </c>
      <c r="N109" s="27">
        <v>2045171.1599999995</v>
      </c>
      <c r="O109" s="27">
        <v>0</v>
      </c>
      <c r="P109" s="27">
        <v>2163581.5699999998</v>
      </c>
      <c r="Q109" s="27">
        <f t="shared" si="1"/>
        <v>22374004.300828174</v>
      </c>
    </row>
    <row r="110" spans="1:17" ht="15.75" x14ac:dyDescent="0.25">
      <c r="A110" s="10"/>
      <c r="B110" s="10"/>
      <c r="C110" s="25"/>
      <c r="D110" s="26" t="s">
        <v>105</v>
      </c>
      <c r="E110" s="11">
        <v>5455538.9299999997</v>
      </c>
      <c r="F110" s="11"/>
      <c r="G110" s="27">
        <v>1177359.6020751498</v>
      </c>
      <c r="H110" s="27">
        <v>126185.51</v>
      </c>
      <c r="I110" s="27">
        <v>26306.560000000001</v>
      </c>
      <c r="J110" s="27">
        <v>14185.06</v>
      </c>
      <c r="K110" s="27">
        <v>370129.01</v>
      </c>
      <c r="L110" s="27">
        <v>60580.88</v>
      </c>
      <c r="M110" s="27">
        <v>155867.09</v>
      </c>
      <c r="N110" s="27">
        <v>762743.53000000026</v>
      </c>
      <c r="O110" s="27">
        <v>0</v>
      </c>
      <c r="P110" s="27">
        <v>0</v>
      </c>
      <c r="Q110" s="27">
        <f t="shared" si="1"/>
        <v>8148896.1720751487</v>
      </c>
    </row>
    <row r="111" spans="1:17" ht="15.75" x14ac:dyDescent="0.25">
      <c r="A111" s="10"/>
      <c r="B111" s="10"/>
      <c r="C111" s="25"/>
      <c r="D111" s="26" t="s">
        <v>106</v>
      </c>
      <c r="E111" s="11">
        <v>64604115.289999999</v>
      </c>
      <c r="F111" s="11"/>
      <c r="G111" s="27">
        <v>797376.71229704993</v>
      </c>
      <c r="H111" s="27">
        <v>2813527.93</v>
      </c>
      <c r="I111" s="27">
        <v>2685900.66</v>
      </c>
      <c r="J111" s="27">
        <v>1384735.4398089882</v>
      </c>
      <c r="K111" s="27">
        <v>8438578.8300000001</v>
      </c>
      <c r="L111" s="27">
        <v>10737857.98</v>
      </c>
      <c r="M111" s="27">
        <v>1845768.3599999996</v>
      </c>
      <c r="N111" s="27">
        <v>9032358.0099999979</v>
      </c>
      <c r="O111" s="27">
        <v>22947246</v>
      </c>
      <c r="P111" s="27">
        <v>0</v>
      </c>
      <c r="Q111" s="27">
        <f t="shared" si="1"/>
        <v>125287465.21210605</v>
      </c>
    </row>
    <row r="112" spans="1:17" ht="15.75" x14ac:dyDescent="0.25">
      <c r="A112" s="10"/>
      <c r="B112" s="10"/>
      <c r="C112" s="25"/>
      <c r="D112" s="26" t="s">
        <v>107</v>
      </c>
      <c r="E112" s="11">
        <v>7061933.5600000005</v>
      </c>
      <c r="F112" s="11"/>
      <c r="G112" s="27">
        <v>1820351.7711125</v>
      </c>
      <c r="H112" s="27">
        <v>303491.53999999998</v>
      </c>
      <c r="I112" s="27">
        <v>102658.25</v>
      </c>
      <c r="J112" s="27">
        <v>47508.69</v>
      </c>
      <c r="K112" s="27">
        <v>922428.61</v>
      </c>
      <c r="L112" s="27">
        <v>410413.45</v>
      </c>
      <c r="M112" s="27">
        <v>201762.5</v>
      </c>
      <c r="N112" s="27">
        <v>987334.99000000011</v>
      </c>
      <c r="O112" s="27">
        <v>2508384</v>
      </c>
      <c r="P112" s="27">
        <v>0</v>
      </c>
      <c r="Q112" s="27">
        <f t="shared" si="1"/>
        <v>14366267.361112498</v>
      </c>
    </row>
    <row r="113" spans="1:17" ht="15.75" x14ac:dyDescent="0.25">
      <c r="A113" s="10"/>
      <c r="B113" s="10"/>
      <c r="C113" s="25"/>
      <c r="D113" s="26" t="s">
        <v>108</v>
      </c>
      <c r="E113" s="11">
        <v>8651385.5500000007</v>
      </c>
      <c r="F113" s="11"/>
      <c r="G113" s="27">
        <v>2299207.2615633002</v>
      </c>
      <c r="H113" s="27">
        <v>199753.77000000002</v>
      </c>
      <c r="I113" s="27">
        <v>35764.400000000001</v>
      </c>
      <c r="J113" s="27">
        <v>21840.49</v>
      </c>
      <c r="K113" s="27">
        <v>586950.04</v>
      </c>
      <c r="L113" s="27">
        <v>82361.16</v>
      </c>
      <c r="M113" s="27">
        <v>247173.86000000002</v>
      </c>
      <c r="N113" s="27">
        <v>1209557.73</v>
      </c>
      <c r="O113" s="27">
        <v>0</v>
      </c>
      <c r="P113" s="27">
        <v>0</v>
      </c>
      <c r="Q113" s="27">
        <f t="shared" si="1"/>
        <v>13333994.261563301</v>
      </c>
    </row>
    <row r="114" spans="1:17" ht="15.75" x14ac:dyDescent="0.25">
      <c r="A114" s="10"/>
      <c r="B114" s="10"/>
      <c r="C114" s="25"/>
      <c r="D114" s="26" t="s">
        <v>109</v>
      </c>
      <c r="E114" s="11">
        <v>11678954.129999999</v>
      </c>
      <c r="F114" s="11"/>
      <c r="G114" s="27">
        <v>4382317.2428993266</v>
      </c>
      <c r="H114" s="27">
        <v>572315.31999999995</v>
      </c>
      <c r="I114" s="27">
        <v>43468.47</v>
      </c>
      <c r="J114" s="27">
        <v>24767.56</v>
      </c>
      <c r="K114" s="27">
        <v>1525503.0699999998</v>
      </c>
      <c r="L114" s="27">
        <v>173780.91</v>
      </c>
      <c r="M114" s="27">
        <v>333672.84000000003</v>
      </c>
      <c r="N114" s="27">
        <v>1632844.7000000007</v>
      </c>
      <c r="O114" s="27">
        <v>0</v>
      </c>
      <c r="P114" s="27">
        <v>0</v>
      </c>
      <c r="Q114" s="27">
        <f t="shared" si="1"/>
        <v>20367624.242899325</v>
      </c>
    </row>
    <row r="115" spans="1:17" ht="15.75" x14ac:dyDescent="0.25">
      <c r="A115" s="10"/>
      <c r="B115" s="10"/>
      <c r="C115" s="25"/>
      <c r="D115" s="26" t="s">
        <v>110</v>
      </c>
      <c r="E115" s="11">
        <v>8215183.6699999999</v>
      </c>
      <c r="F115" s="11"/>
      <c r="G115" s="27">
        <v>5976935.891038199</v>
      </c>
      <c r="H115" s="27">
        <v>402867.68000000005</v>
      </c>
      <c r="I115" s="27">
        <v>61256.72</v>
      </c>
      <c r="J115" s="27">
        <v>33773.949999999997</v>
      </c>
      <c r="K115" s="27">
        <v>1073065.93</v>
      </c>
      <c r="L115" s="27">
        <v>244895.87</v>
      </c>
      <c r="M115" s="27">
        <v>234711.37999999998</v>
      </c>
      <c r="N115" s="27">
        <v>1148572.0099999998</v>
      </c>
      <c r="O115" s="27">
        <v>0</v>
      </c>
      <c r="P115" s="27">
        <v>0</v>
      </c>
      <c r="Q115" s="27">
        <f t="shared" si="1"/>
        <v>17391263.101038199</v>
      </c>
    </row>
    <row r="116" spans="1:17" ht="15.75" x14ac:dyDescent="0.25">
      <c r="A116" s="10"/>
      <c r="B116" s="10"/>
      <c r="C116" s="25"/>
      <c r="D116" s="26" t="s">
        <v>111</v>
      </c>
      <c r="E116" s="11">
        <v>6250121.3499999996</v>
      </c>
      <c r="F116" s="11"/>
      <c r="G116" s="27">
        <v>1785483.8803764996</v>
      </c>
      <c r="H116" s="27">
        <v>306380.74999999994</v>
      </c>
      <c r="I116" s="27">
        <v>37079.730000000003</v>
      </c>
      <c r="J116" s="27">
        <v>18012.77</v>
      </c>
      <c r="K116" s="27">
        <v>816389.83000000007</v>
      </c>
      <c r="L116" s="27">
        <v>148239.62</v>
      </c>
      <c r="M116" s="27">
        <v>178568.65999999997</v>
      </c>
      <c r="N116" s="27">
        <v>873834.79999999958</v>
      </c>
      <c r="O116" s="27">
        <v>0</v>
      </c>
      <c r="P116" s="27">
        <v>0</v>
      </c>
      <c r="Q116" s="27">
        <f t="shared" si="1"/>
        <v>10414111.390376497</v>
      </c>
    </row>
    <row r="117" spans="1:17" ht="15.75" x14ac:dyDescent="0.25">
      <c r="A117" s="10"/>
      <c r="B117" s="10"/>
      <c r="C117" s="25"/>
      <c r="D117" s="26" t="s">
        <v>112</v>
      </c>
      <c r="E117" s="11">
        <v>15781089.890000001</v>
      </c>
      <c r="F117" s="11"/>
      <c r="G117" s="27">
        <v>1013209.1234848498</v>
      </c>
      <c r="H117" s="27">
        <v>772095.17</v>
      </c>
      <c r="I117" s="27">
        <v>38395.06</v>
      </c>
      <c r="J117" s="27">
        <v>29946.23</v>
      </c>
      <c r="K117" s="27">
        <v>2061323.35</v>
      </c>
      <c r="L117" s="27">
        <v>153498.13</v>
      </c>
      <c r="M117" s="27">
        <v>450872.69</v>
      </c>
      <c r="N117" s="27">
        <v>2206367.9500000007</v>
      </c>
      <c r="O117" s="27">
        <v>0</v>
      </c>
      <c r="P117" s="27">
        <v>0</v>
      </c>
      <c r="Q117" s="27">
        <f t="shared" si="1"/>
        <v>22506797.593484852</v>
      </c>
    </row>
    <row r="118" spans="1:17" ht="15.75" x14ac:dyDescent="0.25">
      <c r="A118" s="10"/>
      <c r="B118" s="10"/>
      <c r="C118" s="25"/>
      <c r="D118" s="26" t="s">
        <v>113</v>
      </c>
      <c r="E118" s="11">
        <v>8630996.9000000004</v>
      </c>
      <c r="F118" s="11"/>
      <c r="G118" s="27">
        <v>2252924.9605287993</v>
      </c>
      <c r="H118" s="27">
        <v>202572.54</v>
      </c>
      <c r="I118" s="27">
        <v>105977.89</v>
      </c>
      <c r="J118" s="27">
        <v>46157.73</v>
      </c>
      <c r="K118" s="27">
        <v>561410.94999999995</v>
      </c>
      <c r="L118" s="27">
        <v>216066.18</v>
      </c>
      <c r="M118" s="27">
        <v>246591.34</v>
      </c>
      <c r="N118" s="27">
        <v>1206707.1599999997</v>
      </c>
      <c r="O118" s="27">
        <v>0</v>
      </c>
      <c r="P118" s="27">
        <v>0</v>
      </c>
      <c r="Q118" s="27">
        <f t="shared" si="1"/>
        <v>13469405.6505288</v>
      </c>
    </row>
    <row r="119" spans="1:17" ht="15.75" x14ac:dyDescent="0.25">
      <c r="A119" s="10"/>
      <c r="B119" s="10"/>
      <c r="C119" s="25"/>
      <c r="D119" s="26" t="s">
        <v>114</v>
      </c>
      <c r="E119" s="11">
        <v>5498613.540000001</v>
      </c>
      <c r="F119" s="11"/>
      <c r="G119" s="27">
        <v>515030.06711579999</v>
      </c>
      <c r="H119" s="27">
        <v>126840.06999999999</v>
      </c>
      <c r="I119" s="27">
        <v>22297.94</v>
      </c>
      <c r="J119" s="27">
        <v>12383.78</v>
      </c>
      <c r="K119" s="27">
        <v>373051.38999999996</v>
      </c>
      <c r="L119" s="27">
        <v>51349.509999999995</v>
      </c>
      <c r="M119" s="27">
        <v>157097.71999999997</v>
      </c>
      <c r="N119" s="27">
        <v>768765.95999999985</v>
      </c>
      <c r="O119" s="27">
        <v>1953096</v>
      </c>
      <c r="P119" s="27">
        <v>0</v>
      </c>
      <c r="Q119" s="27">
        <f t="shared" si="1"/>
        <v>9478525.9771158025</v>
      </c>
    </row>
    <row r="120" spans="1:17" ht="15.75" x14ac:dyDescent="0.25">
      <c r="A120" s="10"/>
      <c r="B120" s="10"/>
      <c r="C120" s="25"/>
      <c r="D120" s="26" t="s">
        <v>115</v>
      </c>
      <c r="E120" s="11">
        <v>6990429.7600000007</v>
      </c>
      <c r="F120" s="11"/>
      <c r="G120" s="27">
        <v>4350955.7348945495</v>
      </c>
      <c r="H120" s="27">
        <v>344078.79000000004</v>
      </c>
      <c r="I120" s="27">
        <v>105163.64</v>
      </c>
      <c r="J120" s="27">
        <v>47058.37</v>
      </c>
      <c r="K120" s="27">
        <v>913088.79</v>
      </c>
      <c r="L120" s="27">
        <v>420429.63</v>
      </c>
      <c r="M120" s="27">
        <v>199719.63</v>
      </c>
      <c r="N120" s="27">
        <v>977338.04999999993</v>
      </c>
      <c r="O120" s="27">
        <v>2482986</v>
      </c>
      <c r="P120" s="27">
        <v>0</v>
      </c>
      <c r="Q120" s="27">
        <f t="shared" si="1"/>
        <v>16831248.394894551</v>
      </c>
    </row>
    <row r="121" spans="1:17" ht="15.75" x14ac:dyDescent="0.25">
      <c r="A121" s="10"/>
      <c r="B121" s="10"/>
      <c r="C121" s="25"/>
      <c r="D121" s="26" t="s">
        <v>116</v>
      </c>
      <c r="E121" s="11">
        <v>11975307.25</v>
      </c>
      <c r="F121" s="11"/>
      <c r="G121" s="27">
        <v>2100296.0620742748</v>
      </c>
      <c r="H121" s="27">
        <v>587210.87000000011</v>
      </c>
      <c r="I121" s="27">
        <v>84494.19</v>
      </c>
      <c r="J121" s="27">
        <v>33098.47</v>
      </c>
      <c r="K121" s="27">
        <v>1564212.6600000001</v>
      </c>
      <c r="L121" s="27">
        <v>337796.05</v>
      </c>
      <c r="M121" s="27">
        <v>342139.78</v>
      </c>
      <c r="N121" s="27">
        <v>1674278.1699999997</v>
      </c>
      <c r="O121" s="27">
        <v>0</v>
      </c>
      <c r="P121" s="27">
        <v>0</v>
      </c>
      <c r="Q121" s="27">
        <f t="shared" si="1"/>
        <v>18698833.502074275</v>
      </c>
    </row>
    <row r="122" spans="1:17" ht="15.75" x14ac:dyDescent="0.25">
      <c r="A122" s="10"/>
      <c r="B122" s="10"/>
      <c r="C122" s="25"/>
      <c r="D122" s="26" t="s">
        <v>117</v>
      </c>
      <c r="E122" s="11">
        <v>6748063.4699999997</v>
      </c>
      <c r="F122" s="11"/>
      <c r="G122" s="27">
        <v>2064185.4837087502</v>
      </c>
      <c r="H122" s="27">
        <v>331157.88</v>
      </c>
      <c r="I122" s="27">
        <v>56934.93</v>
      </c>
      <c r="J122" s="27">
        <v>33323.629999999997</v>
      </c>
      <c r="K122" s="27">
        <v>881430.95</v>
      </c>
      <c r="L122" s="27">
        <v>227617.94</v>
      </c>
      <c r="M122" s="27">
        <v>192795.09000000003</v>
      </c>
      <c r="N122" s="27">
        <v>943452.52000000025</v>
      </c>
      <c r="O122" s="27">
        <v>2396898</v>
      </c>
      <c r="P122" s="27">
        <v>0</v>
      </c>
      <c r="Q122" s="27">
        <f t="shared" si="1"/>
        <v>13875859.893708749</v>
      </c>
    </row>
    <row r="123" spans="1:17" ht="15.75" x14ac:dyDescent="0.25">
      <c r="A123" s="10"/>
      <c r="B123" s="10"/>
      <c r="C123" s="25"/>
      <c r="D123" s="26" t="s">
        <v>118</v>
      </c>
      <c r="E123" s="11">
        <v>7320093.870000001</v>
      </c>
      <c r="F123" s="11"/>
      <c r="G123" s="27">
        <v>2410843.5134106749</v>
      </c>
      <c r="H123" s="27">
        <v>358286.18</v>
      </c>
      <c r="I123" s="27">
        <v>23926.45</v>
      </c>
      <c r="J123" s="27">
        <v>12158.62</v>
      </c>
      <c r="K123" s="27">
        <v>956149.46</v>
      </c>
      <c r="L123" s="27">
        <v>95654.63</v>
      </c>
      <c r="M123" s="27">
        <v>209138.23999999996</v>
      </c>
      <c r="N123" s="27">
        <v>1023428.6699999997</v>
      </c>
      <c r="O123" s="27">
        <v>2600082</v>
      </c>
      <c r="P123" s="27">
        <v>0</v>
      </c>
      <c r="Q123" s="27">
        <f t="shared" si="1"/>
        <v>15009761.633410675</v>
      </c>
    </row>
    <row r="124" spans="1:17" ht="15.75" x14ac:dyDescent="0.25">
      <c r="A124" s="10"/>
      <c r="B124" s="10"/>
      <c r="C124" s="25"/>
      <c r="D124" s="26" t="s">
        <v>119</v>
      </c>
      <c r="E124" s="11">
        <v>22671299.57</v>
      </c>
      <c r="F124" s="11"/>
      <c r="G124" s="27">
        <v>340014.21000000008</v>
      </c>
      <c r="H124" s="27">
        <v>982406.62</v>
      </c>
      <c r="I124" s="27">
        <v>720298.9</v>
      </c>
      <c r="J124" s="27">
        <v>300883.48654009157</v>
      </c>
      <c r="K124" s="27">
        <v>2961321.4000000004</v>
      </c>
      <c r="L124" s="27">
        <v>2879655.02</v>
      </c>
      <c r="M124" s="27">
        <v>647729.03</v>
      </c>
      <c r="N124" s="27">
        <v>3169694.1799999992</v>
      </c>
      <c r="O124" s="27">
        <v>0</v>
      </c>
      <c r="P124" s="27">
        <v>0</v>
      </c>
      <c r="Q124" s="27">
        <f t="shared" si="1"/>
        <v>34673302.416540086</v>
      </c>
    </row>
    <row r="125" spans="1:17" ht="15.75" x14ac:dyDescent="0.25">
      <c r="A125" s="10"/>
      <c r="B125" s="10"/>
      <c r="C125" s="25"/>
      <c r="D125" s="26" t="s">
        <v>120</v>
      </c>
      <c r="E125" s="11">
        <v>60650730.400000006</v>
      </c>
      <c r="F125" s="11"/>
      <c r="G125" s="27">
        <v>809700.6100000001</v>
      </c>
      <c r="H125" s="27">
        <v>2978917.0300000003</v>
      </c>
      <c r="I125" s="27">
        <v>1001278.11</v>
      </c>
      <c r="J125" s="27">
        <v>870595.27272917342</v>
      </c>
      <c r="K125" s="27">
        <v>7922188.3499999996</v>
      </c>
      <c r="L125" s="27">
        <v>4002970.8899999997</v>
      </c>
      <c r="M125" s="27">
        <v>1732818.3600000003</v>
      </c>
      <c r="N125" s="27">
        <v>8479631.7699999958</v>
      </c>
      <c r="O125" s="27">
        <v>21543012</v>
      </c>
      <c r="P125" s="27">
        <v>0</v>
      </c>
      <c r="Q125" s="27">
        <f t="shared" si="1"/>
        <v>109991842.79272917</v>
      </c>
    </row>
    <row r="126" spans="1:17" ht="15.75" x14ac:dyDescent="0.25">
      <c r="A126" s="10"/>
      <c r="B126" s="10"/>
      <c r="C126" s="25"/>
      <c r="D126" s="26" t="s">
        <v>121</v>
      </c>
      <c r="E126" s="11">
        <v>45241804.769999996</v>
      </c>
      <c r="F126" s="11"/>
      <c r="G126" s="27">
        <v>339499.42000000004</v>
      </c>
      <c r="H126" s="27">
        <v>1953821.2999999998</v>
      </c>
      <c r="I126" s="27">
        <v>1282194.68</v>
      </c>
      <c r="J126" s="27">
        <v>0</v>
      </c>
      <c r="K126" s="27">
        <v>5909477.04</v>
      </c>
      <c r="L126" s="27">
        <v>5126036.3500000006</v>
      </c>
      <c r="M126" s="27">
        <v>1292578.4899999998</v>
      </c>
      <c r="N126" s="27">
        <v>6325296.4299999997</v>
      </c>
      <c r="O126" s="27">
        <v>0</v>
      </c>
      <c r="P126" s="27">
        <v>20251692.5</v>
      </c>
      <c r="Q126" s="27">
        <f t="shared" si="1"/>
        <v>87722400.979999989</v>
      </c>
    </row>
    <row r="127" spans="1:17" ht="15.75" x14ac:dyDescent="0.25">
      <c r="A127" s="10"/>
      <c r="B127" s="10"/>
      <c r="C127" s="25"/>
      <c r="D127" s="26" t="s">
        <v>122</v>
      </c>
      <c r="E127" s="11">
        <v>16540638.299999999</v>
      </c>
      <c r="F127" s="11"/>
      <c r="G127" s="27">
        <v>1457398.1234086752</v>
      </c>
      <c r="H127" s="27">
        <v>818114.94000000006</v>
      </c>
      <c r="I127" s="27">
        <v>498572.11</v>
      </c>
      <c r="J127" s="27">
        <v>210073.96</v>
      </c>
      <c r="K127" s="27">
        <v>2160535.44</v>
      </c>
      <c r="L127" s="27">
        <v>1993222.08</v>
      </c>
      <c r="M127" s="27">
        <v>472573.33</v>
      </c>
      <c r="N127" s="27">
        <v>2312561.0400000005</v>
      </c>
      <c r="O127" s="27">
        <v>0</v>
      </c>
      <c r="P127" s="27">
        <v>0</v>
      </c>
      <c r="Q127" s="27">
        <f t="shared" si="1"/>
        <v>26463689.323408671</v>
      </c>
    </row>
    <row r="128" spans="1:17" ht="15.75" x14ac:dyDescent="0.25">
      <c r="A128" s="10"/>
      <c r="B128" s="10"/>
      <c r="C128" s="25"/>
      <c r="D128" s="26" t="s">
        <v>123</v>
      </c>
      <c r="E128" s="11">
        <v>19380401.710000001</v>
      </c>
      <c r="F128" s="11"/>
      <c r="G128" s="27">
        <v>2489382.3133350001</v>
      </c>
      <c r="H128" s="27">
        <v>450281.94999999995</v>
      </c>
      <c r="I128" s="27">
        <v>249599.22</v>
      </c>
      <c r="J128" s="27">
        <v>85110.35</v>
      </c>
      <c r="K128" s="27">
        <v>1314856.1500000001</v>
      </c>
      <c r="L128" s="27">
        <v>574797.24</v>
      </c>
      <c r="M128" s="27">
        <v>553706.64</v>
      </c>
      <c r="N128" s="27">
        <v>2709590.85</v>
      </c>
      <c r="O128" s="27">
        <v>0</v>
      </c>
      <c r="P128" s="27">
        <v>0</v>
      </c>
      <c r="Q128" s="27">
        <f t="shared" si="1"/>
        <v>27807726.423335001</v>
      </c>
    </row>
    <row r="129" spans="1:17" ht="15.75" x14ac:dyDescent="0.25">
      <c r="A129" s="10"/>
      <c r="B129" s="10"/>
      <c r="C129" s="25"/>
      <c r="D129" s="26" t="s">
        <v>124</v>
      </c>
      <c r="E129" s="11">
        <v>10607258.609999999</v>
      </c>
      <c r="F129" s="11"/>
      <c r="G129" s="27">
        <v>793723.25318452471</v>
      </c>
      <c r="H129" s="27">
        <v>251789.75</v>
      </c>
      <c r="I129" s="27">
        <v>264944.71999999997</v>
      </c>
      <c r="J129" s="27">
        <v>85785.83</v>
      </c>
      <c r="K129" s="27">
        <v>689958.67</v>
      </c>
      <c r="L129" s="27">
        <v>540165.47000000009</v>
      </c>
      <c r="M129" s="27">
        <v>303054.01000000007</v>
      </c>
      <c r="N129" s="27">
        <v>1483010.1100000006</v>
      </c>
      <c r="O129" s="27">
        <v>0</v>
      </c>
      <c r="P129" s="27">
        <v>0</v>
      </c>
      <c r="Q129" s="27">
        <f t="shared" si="1"/>
        <v>15019690.423184527</v>
      </c>
    </row>
    <row r="130" spans="1:17" ht="15.75" x14ac:dyDescent="0.25">
      <c r="A130" s="10"/>
      <c r="B130" s="10"/>
      <c r="C130" s="25"/>
      <c r="D130" s="26" t="s">
        <v>125</v>
      </c>
      <c r="E130" s="11">
        <v>4914235.09</v>
      </c>
      <c r="F130" s="11"/>
      <c r="G130" s="27">
        <v>977204.43704212492</v>
      </c>
      <c r="H130" s="27">
        <v>113662.43999999999</v>
      </c>
      <c r="I130" s="27">
        <v>24239.62</v>
      </c>
      <c r="J130" s="27">
        <v>14635.38</v>
      </c>
      <c r="K130" s="27">
        <v>333404.46000000002</v>
      </c>
      <c r="L130" s="27">
        <v>55820.959999999999</v>
      </c>
      <c r="M130" s="27">
        <v>140401.78999999998</v>
      </c>
      <c r="N130" s="27">
        <v>687063.4800000001</v>
      </c>
      <c r="O130" s="27">
        <v>0</v>
      </c>
      <c r="P130" s="27">
        <v>0</v>
      </c>
      <c r="Q130" s="27">
        <f t="shared" si="1"/>
        <v>7260667.6570421252</v>
      </c>
    </row>
    <row r="131" spans="1:17" ht="15.75" x14ac:dyDescent="0.25">
      <c r="A131" s="10"/>
      <c r="B131" s="10"/>
      <c r="C131" s="25"/>
      <c r="D131" s="26" t="s">
        <v>126</v>
      </c>
      <c r="E131" s="11">
        <v>31632535.039999995</v>
      </c>
      <c r="F131" s="11"/>
      <c r="G131" s="27">
        <v>7876741.5473477002</v>
      </c>
      <c r="H131" s="27">
        <v>663287.53</v>
      </c>
      <c r="I131" s="27">
        <v>308287.93</v>
      </c>
      <c r="J131" s="27">
        <v>178551.61</v>
      </c>
      <c r="K131" s="27">
        <v>2146097.5699999998</v>
      </c>
      <c r="L131" s="27">
        <v>709950.32</v>
      </c>
      <c r="M131" s="27">
        <v>903755.55999999982</v>
      </c>
      <c r="N131" s="27">
        <v>4422572.4399999995</v>
      </c>
      <c r="O131" s="27">
        <v>11235810</v>
      </c>
      <c r="P131" s="27">
        <v>0</v>
      </c>
      <c r="Q131" s="27">
        <f t="shared" si="1"/>
        <v>60077589.547347695</v>
      </c>
    </row>
    <row r="132" spans="1:17" ht="15.75" x14ac:dyDescent="0.25">
      <c r="A132" s="10"/>
      <c r="B132" s="10"/>
      <c r="C132" s="25"/>
      <c r="D132" s="26" t="s">
        <v>127</v>
      </c>
      <c r="E132" s="11">
        <v>9782811.1499999985</v>
      </c>
      <c r="F132" s="11"/>
      <c r="G132" s="27">
        <v>2459571.1286054249</v>
      </c>
      <c r="H132" s="27">
        <v>478834.75</v>
      </c>
      <c r="I132" s="27">
        <v>38144.519999999997</v>
      </c>
      <c r="J132" s="27">
        <v>13284.42</v>
      </c>
      <c r="K132" s="27">
        <v>1277829.1800000002</v>
      </c>
      <c r="L132" s="27">
        <v>152496.52000000002</v>
      </c>
      <c r="M132" s="27">
        <v>279499.18</v>
      </c>
      <c r="N132" s="27">
        <v>1367743.4000000001</v>
      </c>
      <c r="O132" s="27">
        <v>3474834</v>
      </c>
      <c r="P132" s="27">
        <v>1849731.02</v>
      </c>
      <c r="Q132" s="27">
        <f t="shared" si="1"/>
        <v>21174779.268605422</v>
      </c>
    </row>
    <row r="133" spans="1:17" ht="15.75" x14ac:dyDescent="0.25">
      <c r="A133" s="10"/>
      <c r="B133" s="10"/>
      <c r="C133" s="25"/>
      <c r="D133" s="26" t="s">
        <v>128</v>
      </c>
      <c r="E133" s="11">
        <v>42168289.949999996</v>
      </c>
      <c r="F133" s="11"/>
      <c r="G133" s="27">
        <v>739105.58000000019</v>
      </c>
      <c r="H133" s="27">
        <v>6558722.8399999999</v>
      </c>
      <c r="I133" s="27">
        <v>1684309.38</v>
      </c>
      <c r="J133" s="27">
        <v>0</v>
      </c>
      <c r="K133" s="27">
        <v>8368906.9799999995</v>
      </c>
      <c r="L133" s="27">
        <v>10612398.57</v>
      </c>
      <c r="M133" s="27">
        <v>1204766.7899999998</v>
      </c>
      <c r="N133" s="27">
        <v>5895585.4799999995</v>
      </c>
      <c r="O133" s="27">
        <v>0</v>
      </c>
      <c r="P133" s="27">
        <v>0</v>
      </c>
      <c r="Q133" s="27">
        <f t="shared" si="1"/>
        <v>77232085.569999993</v>
      </c>
    </row>
    <row r="134" spans="1:17" ht="15.75" x14ac:dyDescent="0.25">
      <c r="A134" s="10"/>
      <c r="B134" s="10"/>
      <c r="C134" s="25"/>
      <c r="D134" s="26" t="s">
        <v>129</v>
      </c>
      <c r="E134" s="11">
        <v>1981717.6999999997</v>
      </c>
      <c r="F134" s="11"/>
      <c r="G134" s="27">
        <v>223481.38014984995</v>
      </c>
      <c r="H134" s="27">
        <v>97079.61</v>
      </c>
      <c r="I134" s="27">
        <v>7202.98</v>
      </c>
      <c r="J134" s="27">
        <v>2476.7600000000002</v>
      </c>
      <c r="K134" s="27">
        <v>258851.64</v>
      </c>
      <c r="L134" s="27">
        <v>28796.550000000003</v>
      </c>
      <c r="M134" s="27">
        <v>56618.460000000006</v>
      </c>
      <c r="N134" s="27">
        <v>277065.66999999993</v>
      </c>
      <c r="O134" s="27">
        <v>0</v>
      </c>
      <c r="P134" s="27">
        <v>0</v>
      </c>
      <c r="Q134" s="27">
        <f t="shared" si="1"/>
        <v>2933290.7501498493</v>
      </c>
    </row>
    <row r="135" spans="1:17" ht="15.75" x14ac:dyDescent="0.25">
      <c r="A135" s="10"/>
      <c r="B135" s="10"/>
      <c r="C135" s="25"/>
      <c r="D135" s="26" t="s">
        <v>130</v>
      </c>
      <c r="E135" s="11">
        <v>11083089.149999999</v>
      </c>
      <c r="F135" s="11"/>
      <c r="G135" s="27">
        <v>1017538.4003021996</v>
      </c>
      <c r="H135" s="27">
        <v>167431.28000000003</v>
      </c>
      <c r="I135" s="27">
        <v>26056.02</v>
      </c>
      <c r="J135" s="27">
        <v>18237.93</v>
      </c>
      <c r="K135" s="27">
        <v>751928.06</v>
      </c>
      <c r="L135" s="27">
        <v>60003.93</v>
      </c>
      <c r="M135" s="27">
        <v>316648.7</v>
      </c>
      <c r="N135" s="27">
        <v>1549536.25</v>
      </c>
      <c r="O135" s="27">
        <v>3936690</v>
      </c>
      <c r="P135" s="27">
        <v>0</v>
      </c>
      <c r="Q135" s="27">
        <f t="shared" si="1"/>
        <v>18927159.720302194</v>
      </c>
    </row>
    <row r="136" spans="1:17" ht="15.75" x14ac:dyDescent="0.25">
      <c r="A136" s="10"/>
      <c r="B136" s="10"/>
      <c r="C136" s="25"/>
      <c r="D136" s="26" t="s">
        <v>131</v>
      </c>
      <c r="E136" s="11">
        <v>20612047.539999999</v>
      </c>
      <c r="F136" s="11"/>
      <c r="G136" s="27">
        <v>5039465.3878561752</v>
      </c>
      <c r="H136" s="27">
        <v>1009883.6</v>
      </c>
      <c r="I136" s="27">
        <v>121573.92</v>
      </c>
      <c r="J136" s="27">
        <v>61918.91</v>
      </c>
      <c r="K136" s="27">
        <v>2692342.24</v>
      </c>
      <c r="L136" s="27">
        <v>486035.69999999995</v>
      </c>
      <c r="M136" s="27">
        <v>588895.31000000006</v>
      </c>
      <c r="N136" s="27">
        <v>2881788.3399999989</v>
      </c>
      <c r="O136" s="27">
        <v>0</v>
      </c>
      <c r="P136" s="27">
        <v>0</v>
      </c>
      <c r="Q136" s="27">
        <f t="shared" si="1"/>
        <v>33493950.947856177</v>
      </c>
    </row>
    <row r="137" spans="1:17" ht="15.75" x14ac:dyDescent="0.25">
      <c r="A137" s="10"/>
      <c r="B137" s="10"/>
      <c r="C137" s="25"/>
      <c r="D137" s="26" t="s">
        <v>132</v>
      </c>
      <c r="E137" s="11">
        <v>18580650.379999999</v>
      </c>
      <c r="F137" s="11"/>
      <c r="G137" s="27">
        <v>6733289.0848153243</v>
      </c>
      <c r="H137" s="27">
        <v>795096.02</v>
      </c>
      <c r="I137" s="27">
        <v>183018.55</v>
      </c>
      <c r="J137" s="27">
        <v>82408.44</v>
      </c>
      <c r="K137" s="27">
        <v>2427001.48</v>
      </c>
      <c r="L137" s="27">
        <v>731682.78</v>
      </c>
      <c r="M137" s="27">
        <v>530857.38</v>
      </c>
      <c r="N137" s="27">
        <v>2597776.8800000008</v>
      </c>
      <c r="O137" s="27">
        <v>0</v>
      </c>
      <c r="P137" s="27">
        <v>7246848</v>
      </c>
      <c r="Q137" s="27">
        <f t="shared" si="1"/>
        <v>39908628.994815327</v>
      </c>
    </row>
    <row r="138" spans="1:17" ht="15.75" x14ac:dyDescent="0.25">
      <c r="A138" s="10"/>
      <c r="B138" s="10"/>
      <c r="C138" s="25"/>
      <c r="D138" s="26" t="s">
        <v>133</v>
      </c>
      <c r="E138" s="11">
        <v>31675035.280000001</v>
      </c>
      <c r="F138" s="11"/>
      <c r="G138" s="27">
        <v>664656.19999999995</v>
      </c>
      <c r="H138" s="27">
        <v>1367809.6800000002</v>
      </c>
      <c r="I138" s="27">
        <v>1088904.04</v>
      </c>
      <c r="J138" s="27">
        <v>647807.95632161002</v>
      </c>
      <c r="K138" s="27">
        <v>4137387.87</v>
      </c>
      <c r="L138" s="27">
        <v>4353287.1899999995</v>
      </c>
      <c r="M138" s="27">
        <v>904969.84</v>
      </c>
      <c r="N138" s="27">
        <v>4428514.4199999981</v>
      </c>
      <c r="O138" s="27">
        <v>0</v>
      </c>
      <c r="P138" s="27">
        <v>0</v>
      </c>
      <c r="Q138" s="27">
        <f t="shared" si="1"/>
        <v>49268372.476321608</v>
      </c>
    </row>
    <row r="139" spans="1:17" ht="15.75" x14ac:dyDescent="0.25">
      <c r="A139" s="10"/>
      <c r="B139" s="10"/>
      <c r="C139" s="25"/>
      <c r="D139" s="26" t="s">
        <v>134</v>
      </c>
      <c r="E139" s="11">
        <v>4818035.17</v>
      </c>
      <c r="F139" s="11"/>
      <c r="G139" s="27">
        <v>1091983.0703000748</v>
      </c>
      <c r="H139" s="27">
        <v>235990.02</v>
      </c>
      <c r="I139" s="27">
        <v>13028.01</v>
      </c>
      <c r="J139" s="27">
        <v>12608.94</v>
      </c>
      <c r="K139" s="27">
        <v>629330.97</v>
      </c>
      <c r="L139" s="27">
        <v>52084.19</v>
      </c>
      <c r="M139" s="27">
        <v>137653.32999999999</v>
      </c>
      <c r="N139" s="27">
        <v>673613.62999999977</v>
      </c>
      <c r="O139" s="27">
        <v>0</v>
      </c>
      <c r="P139" s="27">
        <v>0</v>
      </c>
      <c r="Q139" s="27">
        <f t="shared" ref="Q139:Q144" si="2">SUM(E139:P139)</f>
        <v>7664327.3303000741</v>
      </c>
    </row>
    <row r="140" spans="1:17" ht="15.75" x14ac:dyDescent="0.25">
      <c r="A140" s="10"/>
      <c r="B140" s="10"/>
      <c r="C140" s="25"/>
      <c r="D140" s="26" t="s">
        <v>135</v>
      </c>
      <c r="E140" s="11">
        <v>11701640.07</v>
      </c>
      <c r="F140" s="11"/>
      <c r="G140" s="27">
        <v>4493115.1575703491</v>
      </c>
      <c r="H140" s="27">
        <v>574178.17000000004</v>
      </c>
      <c r="I140" s="27">
        <v>113431.41</v>
      </c>
      <c r="J140" s="27">
        <v>51561.56</v>
      </c>
      <c r="K140" s="27">
        <v>1528466.2999999998</v>
      </c>
      <c r="L140" s="27">
        <v>453483.07</v>
      </c>
      <c r="M140" s="27">
        <v>334321</v>
      </c>
      <c r="N140" s="27">
        <v>1636016.5399999996</v>
      </c>
      <c r="O140" s="27">
        <v>4156398</v>
      </c>
      <c r="P140" s="27">
        <v>0</v>
      </c>
      <c r="Q140" s="27">
        <f t="shared" si="2"/>
        <v>25042611.277570348</v>
      </c>
    </row>
    <row r="141" spans="1:17" ht="15.75" x14ac:dyDescent="0.25">
      <c r="A141" s="10"/>
      <c r="B141" s="10"/>
      <c r="C141" s="25"/>
      <c r="D141" s="26" t="s">
        <v>136</v>
      </c>
      <c r="E141" s="11">
        <v>46418315.109999999</v>
      </c>
      <c r="F141" s="11"/>
      <c r="G141" s="27">
        <v>787953.34499999997</v>
      </c>
      <c r="H141" s="27">
        <v>2277244.1399999997</v>
      </c>
      <c r="I141" s="27">
        <v>583379.47</v>
      </c>
      <c r="J141" s="27">
        <v>634743.97778278764</v>
      </c>
      <c r="K141" s="27">
        <v>6063152.6200000001</v>
      </c>
      <c r="L141" s="27">
        <v>2332270.17</v>
      </c>
      <c r="M141" s="27">
        <v>1326191.92</v>
      </c>
      <c r="N141" s="27">
        <v>6489785.2599999988</v>
      </c>
      <c r="O141" s="27">
        <v>16487688</v>
      </c>
      <c r="P141" s="27">
        <v>0</v>
      </c>
      <c r="Q141" s="27">
        <f t="shared" si="2"/>
        <v>83400724.012782782</v>
      </c>
    </row>
    <row r="142" spans="1:17" ht="15.75" x14ac:dyDescent="0.25">
      <c r="A142" s="10"/>
      <c r="B142" s="10"/>
      <c r="C142" s="25"/>
      <c r="D142" s="26" t="s">
        <v>137</v>
      </c>
      <c r="E142" s="11">
        <v>13913376.119999999</v>
      </c>
      <c r="F142" s="11"/>
      <c r="G142" s="27">
        <v>59453.350000000006</v>
      </c>
      <c r="H142" s="27">
        <v>282020.65000000002</v>
      </c>
      <c r="I142" s="27">
        <v>96206.87</v>
      </c>
      <c r="J142" s="27">
        <v>45707.41</v>
      </c>
      <c r="K142" s="27">
        <v>905008.04999999993</v>
      </c>
      <c r="L142" s="27">
        <v>196145.19</v>
      </c>
      <c r="M142" s="27">
        <v>397511.27</v>
      </c>
      <c r="N142" s="27">
        <v>1945241.3300000008</v>
      </c>
      <c r="O142" s="27">
        <v>4942002</v>
      </c>
      <c r="P142" s="27">
        <v>0</v>
      </c>
      <c r="Q142" s="27">
        <f t="shared" si="2"/>
        <v>22782672.239999998</v>
      </c>
    </row>
    <row r="143" spans="1:17" ht="15.75" x14ac:dyDescent="0.25">
      <c r="A143" s="10"/>
      <c r="B143" s="10"/>
      <c r="C143" s="25"/>
      <c r="D143" s="26" t="s">
        <v>138</v>
      </c>
      <c r="E143" s="11">
        <v>17317990.890000001</v>
      </c>
      <c r="F143" s="11"/>
      <c r="G143" s="27">
        <v>1694117.7258603242</v>
      </c>
      <c r="H143" s="27">
        <v>851372.40999999992</v>
      </c>
      <c r="I143" s="27">
        <v>138735.82999999999</v>
      </c>
      <c r="J143" s="27">
        <v>44581.61</v>
      </c>
      <c r="K143" s="27">
        <v>2262073.11</v>
      </c>
      <c r="L143" s="27">
        <v>554646.60000000009</v>
      </c>
      <c r="M143" s="27">
        <v>494782.64000000007</v>
      </c>
      <c r="N143" s="27">
        <v>2421243.3700000006</v>
      </c>
      <c r="O143" s="27">
        <v>0</v>
      </c>
      <c r="P143" s="27">
        <v>0</v>
      </c>
      <c r="Q143" s="27">
        <f t="shared" si="2"/>
        <v>25779544.185860325</v>
      </c>
    </row>
    <row r="144" spans="1:17" ht="15.75" x14ac:dyDescent="0.25">
      <c r="A144" s="10"/>
      <c r="B144" s="10"/>
      <c r="C144" s="25"/>
      <c r="D144" s="28" t="s">
        <v>139</v>
      </c>
      <c r="E144" s="11">
        <v>15773336.469999999</v>
      </c>
      <c r="F144" s="11"/>
      <c r="G144" s="27">
        <v>1804515.494519925</v>
      </c>
      <c r="H144" s="27">
        <v>684170.01</v>
      </c>
      <c r="I144" s="27">
        <v>596470.12</v>
      </c>
      <c r="J144" s="27">
        <v>164591.71</v>
      </c>
      <c r="K144" s="27">
        <v>2060310.6</v>
      </c>
      <c r="L144" s="27">
        <v>2384604.77</v>
      </c>
      <c r="M144" s="27">
        <v>450651.19</v>
      </c>
      <c r="N144" s="27">
        <v>2205283.8899999992</v>
      </c>
      <c r="O144" s="27">
        <v>5602656</v>
      </c>
      <c r="P144" s="27">
        <v>0</v>
      </c>
      <c r="Q144" s="27">
        <f t="shared" si="2"/>
        <v>31726590.254519932</v>
      </c>
    </row>
    <row r="145" spans="1:18" ht="24.75" customHeight="1" x14ac:dyDescent="0.2">
      <c r="A145" s="3"/>
      <c r="B145" s="1"/>
      <c r="C145" s="13"/>
      <c r="D145" s="32" t="s">
        <v>140</v>
      </c>
      <c r="E145" s="33">
        <f t="shared" ref="E145:M145" si="3">SUM(E10:E144)</f>
        <v>2871638599.27</v>
      </c>
      <c r="F145" s="33"/>
      <c r="G145" s="33">
        <f t="shared" si="3"/>
        <v>295771340.84262812</v>
      </c>
      <c r="H145" s="33">
        <f t="shared" si="3"/>
        <v>119315218.19</v>
      </c>
      <c r="I145" s="33">
        <f t="shared" si="3"/>
        <v>62634687.459999956</v>
      </c>
      <c r="J145" s="33">
        <f t="shared" si="3"/>
        <v>22515966.079999994</v>
      </c>
      <c r="K145" s="33">
        <f t="shared" si="3"/>
        <v>330536042.4800002</v>
      </c>
      <c r="L145" s="33">
        <f t="shared" si="3"/>
        <v>244189516.38999996</v>
      </c>
      <c r="M145" s="33">
        <f t="shared" si="3"/>
        <v>82043984.810000002</v>
      </c>
      <c r="N145" s="33">
        <f>SUM(N10:N144)</f>
        <v>401486301.07000005</v>
      </c>
      <c r="O145" s="33">
        <f>SUM(O10:O144)</f>
        <v>450568884</v>
      </c>
      <c r="P145" s="33">
        <f>SUM(P10:P144)</f>
        <v>90168601.569999993</v>
      </c>
      <c r="Q145" s="33">
        <f t="shared" ref="Q145" si="4">SUM(Q10:Q144)</f>
        <v>4970869142.1626263</v>
      </c>
    </row>
    <row r="146" spans="1:18" x14ac:dyDescent="0.2">
      <c r="A146" s="1"/>
      <c r="B146" s="1"/>
      <c r="C146" s="1"/>
      <c r="R146" s="12"/>
    </row>
    <row r="147" spans="1:18" x14ac:dyDescent="0.2">
      <c r="A147" s="1"/>
      <c r="B147" s="1"/>
      <c r="C147" s="1"/>
      <c r="R147" s="12"/>
    </row>
    <row r="148" spans="1:18" x14ac:dyDescent="0.2">
      <c r="A148" s="1"/>
      <c r="B148" s="1"/>
      <c r="C148" s="1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12"/>
    </row>
    <row r="149" spans="1:18" x14ac:dyDescent="0.2">
      <c r="A149" s="1"/>
      <c r="B149" s="1"/>
      <c r="C149" s="1"/>
      <c r="R149" s="12"/>
    </row>
    <row r="150" spans="1:18" x14ac:dyDescent="0.2">
      <c r="A150" s="1"/>
      <c r="B150" s="1"/>
      <c r="C150" s="1"/>
      <c r="R150" s="12"/>
    </row>
    <row r="151" spans="1:18" x14ac:dyDescent="0.2">
      <c r="A151" s="1"/>
      <c r="B151" s="1"/>
      <c r="C151" s="1"/>
      <c r="R151" s="12"/>
    </row>
    <row r="152" spans="1:18" x14ac:dyDescent="0.2">
      <c r="A152" s="1"/>
      <c r="B152" s="1"/>
      <c r="C152" s="1"/>
      <c r="R152" s="12"/>
    </row>
    <row r="153" spans="1:18" x14ac:dyDescent="0.2">
      <c r="A153" s="1"/>
      <c r="B153" s="1"/>
      <c r="C153" s="1"/>
      <c r="R153" s="12"/>
    </row>
    <row r="154" spans="1:18" x14ac:dyDescent="0.2">
      <c r="A154" s="1"/>
      <c r="B154" s="1"/>
      <c r="C154" s="1"/>
      <c r="R154" s="12"/>
    </row>
    <row r="155" spans="1:18" x14ac:dyDescent="0.2">
      <c r="A155" s="1"/>
      <c r="B155" s="1"/>
      <c r="C155" s="1"/>
      <c r="R155" s="12"/>
    </row>
    <row r="156" spans="1:18" x14ac:dyDescent="0.2">
      <c r="A156" s="1"/>
      <c r="B156" s="1"/>
      <c r="C156" s="1"/>
      <c r="R156" s="12"/>
    </row>
    <row r="157" spans="1:18" x14ac:dyDescent="0.2">
      <c r="A157" s="1"/>
      <c r="B157" s="1"/>
      <c r="C157" s="1"/>
      <c r="R157" s="12"/>
    </row>
    <row r="158" spans="1:18" x14ac:dyDescent="0.2">
      <c r="A158" s="1"/>
      <c r="B158" s="1"/>
      <c r="C158" s="1"/>
      <c r="R158" s="12"/>
    </row>
    <row r="159" spans="1:18" x14ac:dyDescent="0.2">
      <c r="A159" s="1"/>
      <c r="B159" s="1"/>
      <c r="C159" s="1"/>
      <c r="R159" s="12"/>
    </row>
    <row r="160" spans="1:18" x14ac:dyDescent="0.2">
      <c r="A160" s="1"/>
      <c r="B160" s="1"/>
      <c r="C160" s="1"/>
      <c r="R160" s="12"/>
    </row>
    <row r="161" spans="1:18" x14ac:dyDescent="0.2">
      <c r="A161" s="1"/>
      <c r="B161" s="1"/>
      <c r="C161" s="1"/>
      <c r="R161" s="12"/>
    </row>
    <row r="162" spans="1:18" x14ac:dyDescent="0.2">
      <c r="A162" s="1"/>
      <c r="B162" s="1"/>
      <c r="C162" s="1"/>
      <c r="R162" s="12"/>
    </row>
    <row r="163" spans="1:18" x14ac:dyDescent="0.2">
      <c r="A163" s="1"/>
      <c r="B163" s="1"/>
      <c r="C163" s="1"/>
      <c r="R163" s="12"/>
    </row>
    <row r="164" spans="1:18" x14ac:dyDescent="0.2">
      <c r="A164" s="1"/>
      <c r="B164" s="1"/>
      <c r="C164" s="1"/>
      <c r="R164" s="12"/>
    </row>
    <row r="165" spans="1:18" x14ac:dyDescent="0.2">
      <c r="A165" s="1"/>
      <c r="B165" s="1"/>
      <c r="C165" s="1"/>
      <c r="R165" s="12"/>
    </row>
    <row r="166" spans="1:18" x14ac:dyDescent="0.2">
      <c r="A166" s="1"/>
      <c r="B166" s="1"/>
      <c r="C166" s="1"/>
      <c r="R166" s="12"/>
    </row>
    <row r="167" spans="1:18" x14ac:dyDescent="0.2">
      <c r="A167" s="1"/>
      <c r="B167" s="1"/>
      <c r="C167" s="1"/>
      <c r="R167" s="12"/>
    </row>
    <row r="168" spans="1:18" x14ac:dyDescent="0.2">
      <c r="A168" s="1"/>
      <c r="B168" s="1"/>
      <c r="C168" s="1"/>
      <c r="R168" s="12"/>
    </row>
    <row r="169" spans="1:18" x14ac:dyDescent="0.2">
      <c r="A169" s="1"/>
      <c r="B169" s="1"/>
      <c r="C169" s="1"/>
      <c r="R169" s="12"/>
    </row>
    <row r="170" spans="1:18" x14ac:dyDescent="0.2">
      <c r="A170" s="1"/>
      <c r="B170" s="1"/>
      <c r="C170" s="1"/>
      <c r="R170" s="12"/>
    </row>
    <row r="171" spans="1:18" x14ac:dyDescent="0.2">
      <c r="A171" s="1"/>
      <c r="B171" s="1"/>
      <c r="C171" s="1"/>
      <c r="R171" s="12"/>
    </row>
    <row r="172" spans="1:18" x14ac:dyDescent="0.2">
      <c r="A172" s="1"/>
      <c r="B172" s="1"/>
      <c r="C172" s="1"/>
      <c r="R172" s="12"/>
    </row>
    <row r="173" spans="1:18" x14ac:dyDescent="0.2">
      <c r="A173" s="1"/>
      <c r="B173" s="1"/>
      <c r="C173" s="1"/>
      <c r="R173" s="12"/>
    </row>
    <row r="174" spans="1:18" x14ac:dyDescent="0.2">
      <c r="A174" s="1"/>
      <c r="B174" s="1"/>
      <c r="C174" s="1"/>
      <c r="R174" s="12"/>
    </row>
    <row r="175" spans="1:18" x14ac:dyDescent="0.2">
      <c r="A175" s="1"/>
      <c r="B175" s="1"/>
      <c r="C175" s="1"/>
      <c r="R175" s="12"/>
    </row>
    <row r="176" spans="1:18" x14ac:dyDescent="0.2">
      <c r="A176" s="1"/>
      <c r="B176" s="1"/>
      <c r="C176" s="1"/>
      <c r="R176" s="12"/>
    </row>
    <row r="177" spans="1:18" x14ac:dyDescent="0.2">
      <c r="A177" s="1"/>
      <c r="B177" s="1"/>
      <c r="C177" s="1"/>
      <c r="R177" s="12"/>
    </row>
    <row r="178" spans="1:18" x14ac:dyDescent="0.2">
      <c r="A178" s="1"/>
      <c r="B178" s="1"/>
      <c r="C178" s="1"/>
      <c r="R178" s="12"/>
    </row>
    <row r="179" spans="1:18" x14ac:dyDescent="0.2">
      <c r="A179" s="1"/>
      <c r="B179" s="1"/>
      <c r="C179" s="1"/>
      <c r="R179" s="12"/>
    </row>
    <row r="180" spans="1:18" x14ac:dyDescent="0.2">
      <c r="A180" s="1"/>
      <c r="B180" s="1"/>
      <c r="C180" s="1"/>
      <c r="R180" s="12"/>
    </row>
    <row r="181" spans="1:18" x14ac:dyDescent="0.2">
      <c r="A181" s="1"/>
      <c r="B181" s="1"/>
      <c r="C181" s="1"/>
      <c r="R181" s="12"/>
    </row>
    <row r="182" spans="1:18" x14ac:dyDescent="0.2">
      <c r="A182" s="1"/>
      <c r="B182" s="1"/>
      <c r="C182" s="1"/>
      <c r="R182" s="12"/>
    </row>
    <row r="183" spans="1:18" x14ac:dyDescent="0.2">
      <c r="A183" s="1"/>
      <c r="B183" s="1"/>
      <c r="C183" s="1"/>
      <c r="R183" s="12"/>
    </row>
    <row r="184" spans="1:18" x14ac:dyDescent="0.2">
      <c r="A184" s="1"/>
      <c r="B184" s="1"/>
      <c r="C184" s="1"/>
      <c r="R184" s="12"/>
    </row>
    <row r="185" spans="1:18" x14ac:dyDescent="0.2">
      <c r="A185" s="1"/>
      <c r="B185" s="1"/>
      <c r="C185" s="1"/>
      <c r="R185" s="12"/>
    </row>
    <row r="186" spans="1:18" x14ac:dyDescent="0.2">
      <c r="A186" s="1"/>
      <c r="B186" s="1"/>
      <c r="C186" s="1"/>
      <c r="R186" s="12"/>
    </row>
    <row r="187" spans="1:18" x14ac:dyDescent="0.2">
      <c r="A187" s="1"/>
      <c r="B187" s="1"/>
      <c r="C187" s="1"/>
      <c r="R187" s="12"/>
    </row>
    <row r="188" spans="1:18" x14ac:dyDescent="0.2">
      <c r="A188" s="1"/>
      <c r="B188" s="1"/>
      <c r="C188" s="1"/>
      <c r="R188" s="12"/>
    </row>
  </sheetData>
  <mergeCells count="3">
    <mergeCell ref="D2:Q2"/>
    <mergeCell ref="D8:D9"/>
    <mergeCell ref="E8:Q8"/>
  </mergeCells>
  <printOptions horizontalCentered="1"/>
  <pageMargins left="0" right="0" top="0.19685039370078741" bottom="0.43307086614173229" header="0.15748031496062992" footer="0"/>
  <pageSetup paperSize="9" scale="40" fitToHeight="7" orientation="landscape" horizontalDpi="300" verticalDpi="300" r:id="rId1"/>
  <headerFooter alignWithMargins="0">
    <oddFooter>&amp;C&amp;"Arial,Normal"&amp;9&amp;G&amp;R&amp;P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U188"/>
  <sheetViews>
    <sheetView showGridLines="0" zoomScale="80" zoomScaleNormal="80" workbookViewId="0">
      <pane xSplit="4" ySplit="9" topLeftCell="I125" activePane="bottomRight" state="frozen"/>
      <selection activeCell="F1" sqref="F1:F1048576"/>
      <selection pane="topRight" activeCell="F1" sqref="F1:F1048576"/>
      <selection pane="bottomLeft" activeCell="F1" sqref="F1:F1048576"/>
      <selection pane="bottomRight" activeCell="Q145" sqref="Q145"/>
    </sheetView>
  </sheetViews>
  <sheetFormatPr baseColWidth="10" defaultRowHeight="14.25" x14ac:dyDescent="0.2"/>
  <cols>
    <col min="1" max="3" width="1.5" style="14" customWidth="1"/>
    <col min="4" max="4" width="52.1640625" style="2" customWidth="1"/>
    <col min="5" max="5" width="24.1640625" style="2" customWidth="1"/>
    <col min="6" max="6" width="24.1640625" style="2" hidden="1" customWidth="1"/>
    <col min="7" max="17" width="24.1640625" style="2" customWidth="1"/>
    <col min="18" max="16384" width="12" style="2"/>
  </cols>
  <sheetData>
    <row r="1" spans="1:21" s="52" customFormat="1" ht="18.75" customHeight="1" x14ac:dyDescent="0.2">
      <c r="A1" s="51"/>
      <c r="B1" s="51"/>
      <c r="C1" s="51"/>
      <c r="I1" s="53"/>
    </row>
    <row r="2" spans="1:21" ht="44.25" customHeight="1" x14ac:dyDescent="0.2"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21" ht="10.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1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1" ht="17.25" customHeight="1" x14ac:dyDescent="0.3">
      <c r="D5" s="15" t="s">
        <v>0</v>
      </c>
      <c r="E5" s="3"/>
      <c r="F5" s="3"/>
      <c r="G5" s="3"/>
      <c r="H5" s="3"/>
      <c r="I5" s="3"/>
      <c r="J5" s="3"/>
      <c r="K5" s="3"/>
      <c r="L5" s="3"/>
    </row>
    <row r="6" spans="1:21" ht="17.25" customHeight="1" x14ac:dyDescent="0.3">
      <c r="A6" s="16"/>
      <c r="B6" s="16"/>
      <c r="C6" s="16"/>
      <c r="D6" s="4" t="s">
        <v>171</v>
      </c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</row>
    <row r="7" spans="1:21" ht="12.75" customHeight="1" x14ac:dyDescent="0.25">
      <c r="A7" s="16"/>
      <c r="B7" s="16"/>
      <c r="C7" s="16"/>
      <c r="D7" s="5"/>
      <c r="E7" s="6"/>
      <c r="F7" s="6"/>
      <c r="G7" s="6"/>
      <c r="H7" s="6"/>
      <c r="I7" s="6"/>
      <c r="J7" s="6"/>
      <c r="K7" s="6"/>
      <c r="L7" s="7"/>
      <c r="M7" s="12"/>
      <c r="N7" s="12"/>
      <c r="O7" s="12"/>
      <c r="P7" s="12"/>
      <c r="Q7" s="7" t="s">
        <v>1</v>
      </c>
    </row>
    <row r="8" spans="1:21" ht="18.75" customHeight="1" x14ac:dyDescent="0.2">
      <c r="A8" s="1"/>
      <c r="B8" s="1"/>
      <c r="C8" s="1"/>
      <c r="D8" s="63" t="s">
        <v>2</v>
      </c>
      <c r="E8" s="66" t="s">
        <v>170</v>
      </c>
      <c r="F8" s="66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21" ht="60" customHeight="1" x14ac:dyDescent="0.2">
      <c r="A9" s="8"/>
      <c r="B9" s="8"/>
      <c r="C9" s="9"/>
      <c r="D9" s="63"/>
      <c r="E9" s="50" t="s">
        <v>141</v>
      </c>
      <c r="F9" s="50"/>
      <c r="G9" s="50" t="s">
        <v>3</v>
      </c>
      <c r="H9" s="50" t="s">
        <v>148</v>
      </c>
      <c r="I9" s="50" t="s">
        <v>142</v>
      </c>
      <c r="J9" s="50" t="s">
        <v>143</v>
      </c>
      <c r="K9" s="50" t="s">
        <v>145</v>
      </c>
      <c r="L9" s="50" t="s">
        <v>146</v>
      </c>
      <c r="M9" s="50" t="s">
        <v>4</v>
      </c>
      <c r="N9" s="50" t="s">
        <v>144</v>
      </c>
      <c r="O9" s="50" t="s">
        <v>166</v>
      </c>
      <c r="P9" s="50" t="s">
        <v>165</v>
      </c>
      <c r="Q9" s="50" t="s">
        <v>147</v>
      </c>
    </row>
    <row r="10" spans="1:21" ht="15.75" x14ac:dyDescent="0.25">
      <c r="A10" s="10"/>
      <c r="B10" s="10"/>
      <c r="C10" s="25"/>
      <c r="D10" s="26" t="s">
        <v>5</v>
      </c>
      <c r="E10" s="11">
        <v>13146763.460000001</v>
      </c>
      <c r="F10" s="11"/>
      <c r="G10" s="11">
        <v>645029.08759085787</v>
      </c>
      <c r="H10" s="11">
        <v>281119.02999999997</v>
      </c>
      <c r="I10" s="11">
        <v>48722.12</v>
      </c>
      <c r="J10" s="11">
        <v>23449.02</v>
      </c>
      <c r="K10" s="11">
        <v>782920.74</v>
      </c>
      <c r="L10" s="11">
        <v>114315.11</v>
      </c>
      <c r="M10" s="11">
        <v>399183.32</v>
      </c>
      <c r="N10" s="11">
        <v>1707603.1200000008</v>
      </c>
      <c r="O10" s="11">
        <v>4270332</v>
      </c>
      <c r="P10" s="11">
        <v>9521996.3499999996</v>
      </c>
      <c r="Q10" s="27">
        <f>SUM(E10:P10)</f>
        <v>30941433.357590854</v>
      </c>
      <c r="R10" s="12"/>
      <c r="S10" s="12"/>
      <c r="T10" s="12"/>
      <c r="U10" s="12"/>
    </row>
    <row r="11" spans="1:21" ht="15.75" x14ac:dyDescent="0.25">
      <c r="A11" s="10"/>
      <c r="B11" s="10"/>
      <c r="C11" s="25"/>
      <c r="D11" s="26" t="s">
        <v>6</v>
      </c>
      <c r="E11" s="11">
        <v>8199063.5</v>
      </c>
      <c r="F11" s="11"/>
      <c r="G11" s="27">
        <v>496046.28095222003</v>
      </c>
      <c r="H11" s="27">
        <v>175327.74</v>
      </c>
      <c r="I11" s="27">
        <v>34135.75</v>
      </c>
      <c r="J11" s="27">
        <v>16564.900000000001</v>
      </c>
      <c r="K11" s="27">
        <v>488273.55</v>
      </c>
      <c r="L11" s="27">
        <v>80091.58</v>
      </c>
      <c r="M11" s="27">
        <v>248953.19999999998</v>
      </c>
      <c r="N11" s="27">
        <v>1064957.5699999996</v>
      </c>
      <c r="O11" s="27">
        <v>0</v>
      </c>
      <c r="P11" s="27">
        <v>5938454.2199999997</v>
      </c>
      <c r="Q11" s="27">
        <f t="shared" ref="Q11:Q74" si="0">SUM(E11:P11)</f>
        <v>16741868.290952221</v>
      </c>
    </row>
    <row r="12" spans="1:21" ht="15.75" x14ac:dyDescent="0.25">
      <c r="A12" s="10"/>
      <c r="B12" s="10"/>
      <c r="C12" s="25"/>
      <c r="D12" s="26" t="s">
        <v>7</v>
      </c>
      <c r="E12" s="11">
        <v>4458456.6099999994</v>
      </c>
      <c r="F12" s="11"/>
      <c r="G12" s="27">
        <v>466606.24230702198</v>
      </c>
      <c r="H12" s="27">
        <v>94179.73</v>
      </c>
      <c r="I12" s="27">
        <v>23846.6</v>
      </c>
      <c r="J12" s="27">
        <v>14628.75</v>
      </c>
      <c r="K12" s="27">
        <v>276612.90000000002</v>
      </c>
      <c r="L12" s="27">
        <v>56830.64</v>
      </c>
      <c r="M12" s="27">
        <v>135374.78999999998</v>
      </c>
      <c r="N12" s="27">
        <v>579098.57999999973</v>
      </c>
      <c r="O12" s="27">
        <v>0</v>
      </c>
      <c r="P12" s="27">
        <v>3229190.85</v>
      </c>
      <c r="Q12" s="27">
        <f t="shared" si="0"/>
        <v>9334825.6923070215</v>
      </c>
    </row>
    <row r="13" spans="1:21" ht="15.75" x14ac:dyDescent="0.25">
      <c r="A13" s="10"/>
      <c r="B13" s="10"/>
      <c r="C13" s="25"/>
      <c r="D13" s="26" t="s">
        <v>8</v>
      </c>
      <c r="E13" s="11">
        <v>67440202.769999981</v>
      </c>
      <c r="F13" s="11"/>
      <c r="G13" s="27">
        <v>963709.88325413002</v>
      </c>
      <c r="H13" s="27">
        <v>1265645.3699999999</v>
      </c>
      <c r="I13" s="27">
        <v>2559576.12</v>
      </c>
      <c r="J13" s="27">
        <v>1430998.5407785382</v>
      </c>
      <c r="K13" s="27">
        <v>4184145.06</v>
      </c>
      <c r="L13" s="27">
        <v>6099918.5099999998</v>
      </c>
      <c r="M13" s="27">
        <v>2047729.09</v>
      </c>
      <c r="N13" s="27">
        <v>8759654.0699999984</v>
      </c>
      <c r="O13" s="27">
        <v>0</v>
      </c>
      <c r="P13" s="27">
        <v>48845889.839999996</v>
      </c>
      <c r="Q13" s="27">
        <f t="shared" si="0"/>
        <v>143597469.25403264</v>
      </c>
    </row>
    <row r="14" spans="1:21" ht="15.75" x14ac:dyDescent="0.25">
      <c r="A14" s="10"/>
      <c r="B14" s="10"/>
      <c r="C14" s="25"/>
      <c r="D14" s="26" t="s">
        <v>9</v>
      </c>
      <c r="E14" s="11">
        <v>11215226.129999999</v>
      </c>
      <c r="F14" s="11"/>
      <c r="G14" s="27">
        <v>533927.54216021195</v>
      </c>
      <c r="H14" s="27">
        <v>237450.93999999997</v>
      </c>
      <c r="I14" s="27">
        <v>87518.25</v>
      </c>
      <c r="J14" s="27">
        <v>40013.919999999998</v>
      </c>
      <c r="K14" s="27">
        <v>695818.39</v>
      </c>
      <c r="L14" s="27">
        <v>208571.35</v>
      </c>
      <c r="M14" s="27">
        <v>340534.85000000009</v>
      </c>
      <c r="N14" s="27">
        <v>1456720.1500000004</v>
      </c>
      <c r="O14" s="27">
        <v>0</v>
      </c>
      <c r="P14" s="27">
        <v>8123013.8899999987</v>
      </c>
      <c r="Q14" s="27">
        <f t="shared" si="0"/>
        <v>22938795.41216021</v>
      </c>
    </row>
    <row r="15" spans="1:21" ht="15.75" x14ac:dyDescent="0.25">
      <c r="A15" s="10"/>
      <c r="B15" s="10"/>
      <c r="C15" s="25"/>
      <c r="D15" s="26" t="s">
        <v>10</v>
      </c>
      <c r="E15" s="11">
        <v>39695274.900000006</v>
      </c>
      <c r="F15" s="11"/>
      <c r="G15" s="27">
        <v>558622.57327478402</v>
      </c>
      <c r="H15" s="27">
        <v>734520.73</v>
      </c>
      <c r="I15" s="27">
        <v>1244683.92</v>
      </c>
      <c r="J15" s="27">
        <v>999229.53658521641</v>
      </c>
      <c r="K15" s="27">
        <v>2462786.02</v>
      </c>
      <c r="L15" s="27">
        <v>2966299.9299999997</v>
      </c>
      <c r="M15" s="27">
        <v>1205292.42</v>
      </c>
      <c r="N15" s="27">
        <v>5155928.7400000021</v>
      </c>
      <c r="O15" s="27">
        <v>0</v>
      </c>
      <c r="P15" s="27">
        <v>27499040.210000005</v>
      </c>
      <c r="Q15" s="27">
        <f t="shared" si="0"/>
        <v>82521678.979860023</v>
      </c>
    </row>
    <row r="16" spans="1:21" ht="15.75" x14ac:dyDescent="0.25">
      <c r="A16" s="10"/>
      <c r="B16" s="10"/>
      <c r="C16" s="25"/>
      <c r="D16" s="26" t="s">
        <v>11</v>
      </c>
      <c r="E16" s="11">
        <v>15771657.119999997</v>
      </c>
      <c r="F16" s="11"/>
      <c r="G16" s="27">
        <v>1059363.3297868141</v>
      </c>
      <c r="H16" s="27">
        <v>333198.82</v>
      </c>
      <c r="I16" s="27">
        <v>56650.82</v>
      </c>
      <c r="J16" s="27">
        <v>27966.720000000001</v>
      </c>
      <c r="K16" s="27">
        <v>978509.83</v>
      </c>
      <c r="L16" s="27">
        <v>135008.84</v>
      </c>
      <c r="M16" s="27">
        <v>478884.59999999992</v>
      </c>
      <c r="N16" s="27">
        <v>2048544.4199999995</v>
      </c>
      <c r="O16" s="27">
        <v>0</v>
      </c>
      <c r="P16" s="27">
        <v>11423165.970000001</v>
      </c>
      <c r="Q16" s="27">
        <f t="shared" si="0"/>
        <v>32312950.469786808</v>
      </c>
    </row>
    <row r="17" spans="1:17" ht="15.75" x14ac:dyDescent="0.25">
      <c r="A17" s="10"/>
      <c r="B17" s="10"/>
      <c r="C17" s="25"/>
      <c r="D17" s="26" t="s">
        <v>12</v>
      </c>
      <c r="E17" s="11">
        <v>23583219.950000003</v>
      </c>
      <c r="F17" s="11"/>
      <c r="G17" s="27">
        <v>1463731.65526446</v>
      </c>
      <c r="H17" s="27">
        <v>505224.36999999994</v>
      </c>
      <c r="I17" s="27">
        <v>211048.52</v>
      </c>
      <c r="J17" s="27">
        <v>89923.76</v>
      </c>
      <c r="K17" s="27">
        <v>1404436.31</v>
      </c>
      <c r="L17" s="27">
        <v>495176.14</v>
      </c>
      <c r="M17" s="27">
        <v>716071.99</v>
      </c>
      <c r="N17" s="27">
        <v>3063170.6200000006</v>
      </c>
      <c r="O17" s="27">
        <v>0</v>
      </c>
      <c r="P17" s="27">
        <v>17080959.439999998</v>
      </c>
      <c r="Q17" s="27">
        <f t="shared" si="0"/>
        <v>48612962.755264461</v>
      </c>
    </row>
    <row r="18" spans="1:17" ht="15.75" x14ac:dyDescent="0.25">
      <c r="A18" s="10"/>
      <c r="B18" s="10"/>
      <c r="C18" s="25"/>
      <c r="D18" s="26" t="s">
        <v>13</v>
      </c>
      <c r="E18" s="11">
        <v>43815218.020000003</v>
      </c>
      <c r="F18" s="11"/>
      <c r="G18" s="27">
        <v>1113562.723369482</v>
      </c>
      <c r="H18" s="27">
        <v>803008.89</v>
      </c>
      <c r="I18" s="27">
        <v>787119.59</v>
      </c>
      <c r="J18" s="27">
        <v>415198.24</v>
      </c>
      <c r="K18" s="27">
        <v>2718396.75</v>
      </c>
      <c r="L18" s="27">
        <v>1875843.94</v>
      </c>
      <c r="M18" s="27">
        <v>1330388.8299999998</v>
      </c>
      <c r="N18" s="27">
        <v>5691058.6799999988</v>
      </c>
      <c r="O18" s="27">
        <v>0</v>
      </c>
      <c r="P18" s="27">
        <v>31734680.890000001</v>
      </c>
      <c r="Q18" s="27">
        <f t="shared" si="0"/>
        <v>90284476.553369492</v>
      </c>
    </row>
    <row r="19" spans="1:17" ht="15.75" x14ac:dyDescent="0.25">
      <c r="A19" s="10"/>
      <c r="B19" s="10"/>
      <c r="C19" s="25"/>
      <c r="D19" s="26" t="s">
        <v>14</v>
      </c>
      <c r="E19" s="11">
        <v>15271109.129999999</v>
      </c>
      <c r="F19" s="11"/>
      <c r="G19" s="27">
        <v>1247676.0994781679</v>
      </c>
      <c r="H19" s="27">
        <v>327641.13</v>
      </c>
      <c r="I19" s="27">
        <v>161660.62</v>
      </c>
      <c r="J19" s="27">
        <v>60236.01</v>
      </c>
      <c r="K19" s="27">
        <v>909430.53</v>
      </c>
      <c r="L19" s="27">
        <v>379298.96</v>
      </c>
      <c r="M19" s="27">
        <v>463686.17999999993</v>
      </c>
      <c r="N19" s="27">
        <v>1983529.4399999997</v>
      </c>
      <c r="O19" s="27">
        <v>0</v>
      </c>
      <c r="P19" s="27">
        <v>11060626.870000003</v>
      </c>
      <c r="Q19" s="27">
        <f t="shared" si="0"/>
        <v>31864894.969478175</v>
      </c>
    </row>
    <row r="20" spans="1:17" ht="15.75" x14ac:dyDescent="0.25">
      <c r="A20" s="10"/>
      <c r="B20" s="10"/>
      <c r="C20" s="25"/>
      <c r="D20" s="26" t="s">
        <v>15</v>
      </c>
      <c r="E20" s="11">
        <v>8951455.5700000003</v>
      </c>
      <c r="F20" s="11"/>
      <c r="G20" s="27">
        <v>509830.81830080796</v>
      </c>
      <c r="H20" s="27">
        <v>192218.16</v>
      </c>
      <c r="I20" s="27">
        <v>108943.88</v>
      </c>
      <c r="J20" s="27">
        <v>45177.01</v>
      </c>
      <c r="K20" s="27">
        <v>533080.27</v>
      </c>
      <c r="L20" s="27">
        <v>255611.43</v>
      </c>
      <c r="M20" s="27">
        <v>271798.54000000004</v>
      </c>
      <c r="N20" s="27">
        <v>1162684.1099999996</v>
      </c>
      <c r="O20" s="27">
        <v>0</v>
      </c>
      <c r="P20" s="27">
        <v>6483400.0799999982</v>
      </c>
      <c r="Q20" s="27">
        <f t="shared" si="0"/>
        <v>18514199.868300807</v>
      </c>
    </row>
    <row r="21" spans="1:17" ht="15.75" x14ac:dyDescent="0.25">
      <c r="A21" s="10"/>
      <c r="B21" s="10"/>
      <c r="C21" s="25"/>
      <c r="D21" s="26" t="s">
        <v>16</v>
      </c>
      <c r="E21" s="11">
        <v>14515576.869999999</v>
      </c>
      <c r="F21" s="11"/>
      <c r="G21" s="27">
        <v>924434.11539490195</v>
      </c>
      <c r="H21" s="27">
        <v>306432.32</v>
      </c>
      <c r="I21" s="27">
        <v>44001.22</v>
      </c>
      <c r="J21" s="27">
        <v>27966.720000000001</v>
      </c>
      <c r="K21" s="27">
        <v>900579.73</v>
      </c>
      <c r="L21" s="27">
        <v>104862.63</v>
      </c>
      <c r="M21" s="27">
        <v>440745.44</v>
      </c>
      <c r="N21" s="27">
        <v>1885395.12</v>
      </c>
      <c r="O21" s="27">
        <v>4714950</v>
      </c>
      <c r="P21" s="27">
        <v>10513406.610000001</v>
      </c>
      <c r="Q21" s="27">
        <f t="shared" si="0"/>
        <v>34378350.775394909</v>
      </c>
    </row>
    <row r="22" spans="1:17" ht="15.75" x14ac:dyDescent="0.25">
      <c r="A22" s="10"/>
      <c r="B22" s="10"/>
      <c r="C22" s="25"/>
      <c r="D22" s="26" t="s">
        <v>17</v>
      </c>
      <c r="E22" s="11">
        <v>51316215.059999987</v>
      </c>
      <c r="F22" s="11"/>
      <c r="G22" s="27">
        <v>379275.41811141197</v>
      </c>
      <c r="H22" s="27">
        <v>955325.50000000012</v>
      </c>
      <c r="I22" s="27">
        <v>1404407.76</v>
      </c>
      <c r="J22" s="27">
        <v>577249.80660268338</v>
      </c>
      <c r="K22" s="27">
        <v>3183775.84</v>
      </c>
      <c r="L22" s="27">
        <v>3346949.85</v>
      </c>
      <c r="M22" s="27">
        <v>1558146.3000000005</v>
      </c>
      <c r="N22" s="27">
        <v>6665346.169999999</v>
      </c>
      <c r="O22" s="27">
        <v>0</v>
      </c>
      <c r="P22" s="27">
        <v>37167536.359999999</v>
      </c>
      <c r="Q22" s="27">
        <f t="shared" si="0"/>
        <v>106554228.06471407</v>
      </c>
    </row>
    <row r="23" spans="1:17" ht="15.75" x14ac:dyDescent="0.25">
      <c r="A23" s="10"/>
      <c r="B23" s="10"/>
      <c r="C23" s="25"/>
      <c r="D23" s="26" t="s">
        <v>18</v>
      </c>
      <c r="E23" s="11">
        <v>22670363.690000001</v>
      </c>
      <c r="F23" s="11"/>
      <c r="G23" s="27">
        <v>155171.57095657001</v>
      </c>
      <c r="H23" s="27">
        <v>488931.75999999995</v>
      </c>
      <c r="I23" s="27">
        <v>373435.43</v>
      </c>
      <c r="J23" s="27">
        <v>107782.9173824286</v>
      </c>
      <c r="K23" s="27">
        <v>1350073.56</v>
      </c>
      <c r="L23" s="27">
        <v>876179.18</v>
      </c>
      <c r="M23" s="27">
        <v>688354.38</v>
      </c>
      <c r="N23" s="27">
        <v>2944601.75</v>
      </c>
      <c r="O23" s="27">
        <v>0</v>
      </c>
      <c r="P23" s="27">
        <v>16419791.829999998</v>
      </c>
      <c r="Q23" s="27">
        <f t="shared" si="0"/>
        <v>46074686.068338998</v>
      </c>
    </row>
    <row r="24" spans="1:17" ht="15.75" x14ac:dyDescent="0.25">
      <c r="A24" s="10"/>
      <c r="B24" s="10"/>
      <c r="C24" s="25"/>
      <c r="D24" s="26" t="s">
        <v>19</v>
      </c>
      <c r="E24" s="11">
        <v>17287745.899999999</v>
      </c>
      <c r="F24" s="11"/>
      <c r="G24" s="27">
        <v>871353.34002448793</v>
      </c>
      <c r="H24" s="27">
        <v>365419.41</v>
      </c>
      <c r="I24" s="27">
        <v>88910.31</v>
      </c>
      <c r="J24" s="27">
        <v>47113.17</v>
      </c>
      <c r="K24" s="27">
        <v>1072571.46</v>
      </c>
      <c r="L24" s="27">
        <v>211888.87</v>
      </c>
      <c r="M24" s="27">
        <v>524918.56000000006</v>
      </c>
      <c r="N24" s="27">
        <v>2245465.8699999992</v>
      </c>
      <c r="O24" s="27">
        <v>0</v>
      </c>
      <c r="P24" s="27">
        <v>12521245.519999998</v>
      </c>
      <c r="Q24" s="27">
        <f t="shared" si="0"/>
        <v>35236632.410024479</v>
      </c>
    </row>
    <row r="25" spans="1:17" ht="15.75" x14ac:dyDescent="0.25">
      <c r="A25" s="10"/>
      <c r="B25" s="10"/>
      <c r="C25" s="25"/>
      <c r="D25" s="26" t="s">
        <v>20</v>
      </c>
      <c r="E25" s="11">
        <v>18357612.240000002</v>
      </c>
      <c r="F25" s="11"/>
      <c r="G25" s="27">
        <v>788556.18660979997</v>
      </c>
      <c r="H25" s="27">
        <v>393057.70999999996</v>
      </c>
      <c r="I25" s="27">
        <v>85218.33</v>
      </c>
      <c r="J25" s="27">
        <v>57009.08</v>
      </c>
      <c r="K25" s="27">
        <v>1093239.05</v>
      </c>
      <c r="L25" s="27">
        <v>199944.94</v>
      </c>
      <c r="M25" s="27">
        <v>557403.58999999985</v>
      </c>
      <c r="N25" s="27">
        <v>2384428.2599999993</v>
      </c>
      <c r="O25" s="27">
        <v>0</v>
      </c>
      <c r="P25" s="27">
        <v>13296133.060000002</v>
      </c>
      <c r="Q25" s="27">
        <f t="shared" si="0"/>
        <v>37212602.446609803</v>
      </c>
    </row>
    <row r="26" spans="1:17" ht="15.75" x14ac:dyDescent="0.25">
      <c r="A26" s="10"/>
      <c r="B26" s="10"/>
      <c r="C26" s="25"/>
      <c r="D26" s="26" t="s">
        <v>21</v>
      </c>
      <c r="E26" s="11">
        <v>5782993.1799999997</v>
      </c>
      <c r="F26" s="11"/>
      <c r="G26" s="27">
        <v>416258.16296178801</v>
      </c>
      <c r="H26" s="27">
        <v>124718.20999999998</v>
      </c>
      <c r="I26" s="27">
        <v>88607.69</v>
      </c>
      <c r="J26" s="27">
        <v>22103.928366603875</v>
      </c>
      <c r="K26" s="27">
        <v>344390.87</v>
      </c>
      <c r="L26" s="27">
        <v>207897.30000000002</v>
      </c>
      <c r="M26" s="27">
        <v>175592.55</v>
      </c>
      <c r="N26" s="27">
        <v>751139.79999999958</v>
      </c>
      <c r="O26" s="27">
        <v>1878432</v>
      </c>
      <c r="P26" s="27">
        <v>4188532.1</v>
      </c>
      <c r="Q26" s="27">
        <f t="shared" si="0"/>
        <v>13980665.791328391</v>
      </c>
    </row>
    <row r="27" spans="1:17" ht="15.75" x14ac:dyDescent="0.25">
      <c r="A27" s="10"/>
      <c r="B27" s="10"/>
      <c r="C27" s="25"/>
      <c r="D27" s="26" t="s">
        <v>22</v>
      </c>
      <c r="E27" s="11">
        <v>22887037.479999997</v>
      </c>
      <c r="F27" s="11"/>
      <c r="G27" s="27">
        <v>337178.084857282</v>
      </c>
      <c r="H27" s="27">
        <v>489017.29</v>
      </c>
      <c r="I27" s="27">
        <v>392984.81</v>
      </c>
      <c r="J27" s="27">
        <v>130152.82</v>
      </c>
      <c r="K27" s="27">
        <v>1419964.37</v>
      </c>
      <c r="L27" s="27">
        <v>936551.67999999993</v>
      </c>
      <c r="M27" s="27">
        <v>694933.35000000009</v>
      </c>
      <c r="N27" s="27">
        <v>2972744.9999999986</v>
      </c>
      <c r="O27" s="27">
        <v>0</v>
      </c>
      <c r="P27" s="27">
        <v>16576725.310000001</v>
      </c>
      <c r="Q27" s="27">
        <f t="shared" si="0"/>
        <v>46837290.194857277</v>
      </c>
    </row>
    <row r="28" spans="1:17" ht="15.75" x14ac:dyDescent="0.25">
      <c r="A28" s="10"/>
      <c r="B28" s="10"/>
      <c r="C28" s="25"/>
      <c r="D28" s="26" t="s">
        <v>23</v>
      </c>
      <c r="E28" s="11">
        <v>10049897.690000001</v>
      </c>
      <c r="F28" s="11"/>
      <c r="G28" s="27">
        <v>406440.71960049</v>
      </c>
      <c r="H28" s="27">
        <v>216149.56</v>
      </c>
      <c r="I28" s="27">
        <v>178728.5</v>
      </c>
      <c r="J28" s="27">
        <v>71422.7</v>
      </c>
      <c r="K28" s="27">
        <v>623518.73</v>
      </c>
      <c r="L28" s="27">
        <v>425941.33999999997</v>
      </c>
      <c r="M28" s="27">
        <v>305151.22999999992</v>
      </c>
      <c r="N28" s="27">
        <v>1305358.1599999995</v>
      </c>
      <c r="O28" s="27">
        <v>0</v>
      </c>
      <c r="P28" s="27">
        <v>7278984.6399999997</v>
      </c>
      <c r="Q28" s="27">
        <f t="shared" si="0"/>
        <v>20861593.269600492</v>
      </c>
    </row>
    <row r="29" spans="1:17" ht="15.75" x14ac:dyDescent="0.25">
      <c r="A29" s="10"/>
      <c r="B29" s="10"/>
      <c r="C29" s="25"/>
      <c r="D29" s="26" t="s">
        <v>24</v>
      </c>
      <c r="E29" s="11">
        <v>4693343.6099999994</v>
      </c>
      <c r="F29" s="11"/>
      <c r="G29" s="27">
        <v>375911.21587971196</v>
      </c>
      <c r="H29" s="27">
        <v>99663.679999999993</v>
      </c>
      <c r="I29" s="27">
        <v>44424.89</v>
      </c>
      <c r="J29" s="27">
        <v>20006.96</v>
      </c>
      <c r="K29" s="27">
        <v>291185.83</v>
      </c>
      <c r="L29" s="27">
        <v>105872.31999999999</v>
      </c>
      <c r="M29" s="27">
        <v>142506.82</v>
      </c>
      <c r="N29" s="27">
        <v>609607.56000000006</v>
      </c>
      <c r="O29" s="27">
        <v>0</v>
      </c>
      <c r="P29" s="27">
        <v>3399315.85</v>
      </c>
      <c r="Q29" s="27">
        <f t="shared" si="0"/>
        <v>9781838.7358797118</v>
      </c>
    </row>
    <row r="30" spans="1:17" ht="15.75" x14ac:dyDescent="0.25">
      <c r="A30" s="10"/>
      <c r="B30" s="10"/>
      <c r="C30" s="25"/>
      <c r="D30" s="26" t="s">
        <v>25</v>
      </c>
      <c r="E30" s="11">
        <v>12548241.260000002</v>
      </c>
      <c r="F30" s="11"/>
      <c r="G30" s="27">
        <v>796418.77271036594</v>
      </c>
      <c r="H30" s="27">
        <v>265357.25</v>
      </c>
      <c r="I30" s="27">
        <v>61190.15</v>
      </c>
      <c r="J30" s="27">
        <v>30548.26</v>
      </c>
      <c r="K30" s="27">
        <v>778521.71000000008</v>
      </c>
      <c r="L30" s="27">
        <v>145826.85</v>
      </c>
      <c r="M30" s="27">
        <v>381010.01000000007</v>
      </c>
      <c r="N30" s="27">
        <v>1629862.3000000003</v>
      </c>
      <c r="O30" s="27">
        <v>0</v>
      </c>
      <c r="P30" s="27">
        <v>9088496.0199999977</v>
      </c>
      <c r="Q30" s="27">
        <f t="shared" si="0"/>
        <v>25725472.582710367</v>
      </c>
    </row>
    <row r="31" spans="1:17" ht="15.75" x14ac:dyDescent="0.25">
      <c r="A31" s="10"/>
      <c r="B31" s="10"/>
      <c r="C31" s="25"/>
      <c r="D31" s="26" t="s">
        <v>26</v>
      </c>
      <c r="E31" s="11">
        <v>9055082.1699999999</v>
      </c>
      <c r="F31" s="11"/>
      <c r="G31" s="27">
        <v>657230.43391272984</v>
      </c>
      <c r="H31" s="27">
        <v>191203.75</v>
      </c>
      <c r="I31" s="27">
        <v>38190.879999999997</v>
      </c>
      <c r="J31" s="27">
        <v>15919.52</v>
      </c>
      <c r="K31" s="27">
        <v>561798.1</v>
      </c>
      <c r="L31" s="27">
        <v>91015.569999999992</v>
      </c>
      <c r="M31" s="27">
        <v>274945.01999999996</v>
      </c>
      <c r="N31" s="27">
        <v>1176143.9599999997</v>
      </c>
      <c r="O31" s="27">
        <v>0</v>
      </c>
      <c r="P31" s="27">
        <v>6558455.2299999986</v>
      </c>
      <c r="Q31" s="27">
        <f t="shared" si="0"/>
        <v>18619984.633912727</v>
      </c>
    </row>
    <row r="32" spans="1:17" ht="15.75" x14ac:dyDescent="0.25">
      <c r="A32" s="10"/>
      <c r="B32" s="10"/>
      <c r="C32" s="25"/>
      <c r="D32" s="26" t="s">
        <v>27</v>
      </c>
      <c r="E32" s="11">
        <v>3243513.0300000003</v>
      </c>
      <c r="F32" s="11"/>
      <c r="G32" s="27">
        <v>519856.2127284641</v>
      </c>
      <c r="H32" s="27">
        <v>69001.540000000008</v>
      </c>
      <c r="I32" s="27">
        <v>32985.78</v>
      </c>
      <c r="J32" s="27">
        <v>20222.09</v>
      </c>
      <c r="K32" s="27">
        <v>201235.01</v>
      </c>
      <c r="L32" s="27">
        <v>78610.909999999989</v>
      </c>
      <c r="M32" s="27">
        <v>98484.709999999977</v>
      </c>
      <c r="N32" s="27">
        <v>421292.47000000015</v>
      </c>
      <c r="O32" s="27">
        <v>0</v>
      </c>
      <c r="P32" s="27">
        <v>2349226.1099999994</v>
      </c>
      <c r="Q32" s="27">
        <f t="shared" si="0"/>
        <v>7034427.8627284635</v>
      </c>
    </row>
    <row r="33" spans="1:17" ht="15.75" x14ac:dyDescent="0.25">
      <c r="A33" s="10"/>
      <c r="B33" s="10"/>
      <c r="C33" s="25"/>
      <c r="D33" s="26" t="s">
        <v>28</v>
      </c>
      <c r="E33" s="11">
        <v>6069065.46</v>
      </c>
      <c r="F33" s="11"/>
      <c r="G33" s="27">
        <v>272767.53878382395</v>
      </c>
      <c r="H33" s="27">
        <v>128263.89</v>
      </c>
      <c r="I33" s="27">
        <v>39401.370000000003</v>
      </c>
      <c r="J33" s="27">
        <v>11401.82</v>
      </c>
      <c r="K33" s="27">
        <v>376538.76</v>
      </c>
      <c r="L33" s="27">
        <v>93900.38</v>
      </c>
      <c r="M33" s="27">
        <v>184278.72999999998</v>
      </c>
      <c r="N33" s="27">
        <v>788297.05999999971</v>
      </c>
      <c r="O33" s="27">
        <v>0</v>
      </c>
      <c r="P33" s="27">
        <v>4395729.79</v>
      </c>
      <c r="Q33" s="27">
        <f t="shared" si="0"/>
        <v>12359644.798783824</v>
      </c>
    </row>
    <row r="34" spans="1:17" ht="15.75" x14ac:dyDescent="0.25">
      <c r="A34" s="10"/>
      <c r="B34" s="10"/>
      <c r="C34" s="25"/>
      <c r="D34" s="26" t="s">
        <v>29</v>
      </c>
      <c r="E34" s="11">
        <v>25971342.450000003</v>
      </c>
      <c r="F34" s="11"/>
      <c r="G34" s="27">
        <v>853410.04434107803</v>
      </c>
      <c r="H34" s="27">
        <v>555903.35</v>
      </c>
      <c r="I34" s="27">
        <v>116206.81</v>
      </c>
      <c r="J34" s="27">
        <v>67120.13</v>
      </c>
      <c r="K34" s="27">
        <v>1546654.6199999999</v>
      </c>
      <c r="L34" s="27">
        <v>272652.19</v>
      </c>
      <c r="M34" s="27">
        <v>788584.04000000015</v>
      </c>
      <c r="N34" s="27">
        <v>3373358.4600000004</v>
      </c>
      <c r="O34" s="27">
        <v>0</v>
      </c>
      <c r="P34" s="27">
        <v>18810679.419999998</v>
      </c>
      <c r="Q34" s="27">
        <f t="shared" si="0"/>
        <v>52355911.514341086</v>
      </c>
    </row>
    <row r="35" spans="1:17" ht="15.75" x14ac:dyDescent="0.25">
      <c r="A35" s="10"/>
      <c r="B35" s="10"/>
      <c r="C35" s="25"/>
      <c r="D35" s="26" t="s">
        <v>30</v>
      </c>
      <c r="E35" s="11">
        <v>18052698.759999998</v>
      </c>
      <c r="F35" s="11"/>
      <c r="G35" s="27">
        <v>724673.24391049799</v>
      </c>
      <c r="H35" s="27">
        <v>386580.14</v>
      </c>
      <c r="I35" s="27">
        <v>85278.85</v>
      </c>
      <c r="J35" s="27">
        <v>50340.1</v>
      </c>
      <c r="K35" s="27">
        <v>1075080.75</v>
      </c>
      <c r="L35" s="27">
        <v>200086.95</v>
      </c>
      <c r="M35" s="27">
        <v>548145.31999999995</v>
      </c>
      <c r="N35" s="27">
        <v>2344823.7299999995</v>
      </c>
      <c r="O35" s="27">
        <v>5863878</v>
      </c>
      <c r="P35" s="27">
        <v>13075288.969999997</v>
      </c>
      <c r="Q35" s="27">
        <f t="shared" si="0"/>
        <v>42406874.813910499</v>
      </c>
    </row>
    <row r="36" spans="1:17" ht="15.75" x14ac:dyDescent="0.25">
      <c r="A36" s="10"/>
      <c r="B36" s="10"/>
      <c r="C36" s="25"/>
      <c r="D36" s="26" t="s">
        <v>31</v>
      </c>
      <c r="E36" s="11">
        <v>24025360.199999999</v>
      </c>
      <c r="F36" s="11"/>
      <c r="G36" s="27">
        <v>790275.65176070202</v>
      </c>
      <c r="H36" s="27">
        <v>445179.51999999996</v>
      </c>
      <c r="I36" s="27">
        <v>124014.45</v>
      </c>
      <c r="J36" s="27">
        <v>88417.86</v>
      </c>
      <c r="K36" s="27">
        <v>1430766.8</v>
      </c>
      <c r="L36" s="27">
        <v>290971.01</v>
      </c>
      <c r="M36" s="27">
        <v>729496.99000000011</v>
      </c>
      <c r="N36" s="27">
        <v>3120599.1300000013</v>
      </c>
      <c r="O36" s="27">
        <v>7803918</v>
      </c>
      <c r="P36" s="27">
        <v>17401194.739999998</v>
      </c>
      <c r="Q36" s="27">
        <f t="shared" si="0"/>
        <v>56250194.3517607</v>
      </c>
    </row>
    <row r="37" spans="1:17" ht="15.75" x14ac:dyDescent="0.25">
      <c r="A37" s="10"/>
      <c r="B37" s="10"/>
      <c r="C37" s="25"/>
      <c r="D37" s="26" t="s">
        <v>32</v>
      </c>
      <c r="E37" s="11">
        <v>12512442.949999999</v>
      </c>
      <c r="F37" s="11"/>
      <c r="G37" s="27">
        <v>358217.53216021205</v>
      </c>
      <c r="H37" s="27">
        <v>264555.21999999997</v>
      </c>
      <c r="I37" s="27">
        <v>77531.73</v>
      </c>
      <c r="J37" s="27">
        <v>34205.449999999997</v>
      </c>
      <c r="K37" s="27">
        <v>776300.70000000007</v>
      </c>
      <c r="L37" s="27">
        <v>184771.71</v>
      </c>
      <c r="M37" s="27">
        <v>379923.06</v>
      </c>
      <c r="N37" s="27">
        <v>1625212.6299999994</v>
      </c>
      <c r="O37" s="27">
        <v>4064292</v>
      </c>
      <c r="P37" s="27">
        <v>9062567.8699999992</v>
      </c>
      <c r="Q37" s="27">
        <f t="shared" si="0"/>
        <v>29340020.852160208</v>
      </c>
    </row>
    <row r="38" spans="1:17" ht="15.75" x14ac:dyDescent="0.25">
      <c r="A38" s="10"/>
      <c r="B38" s="10"/>
      <c r="C38" s="25"/>
      <c r="D38" s="26" t="s">
        <v>33</v>
      </c>
      <c r="E38" s="11">
        <v>13189784.220000001</v>
      </c>
      <c r="F38" s="11"/>
      <c r="G38" s="27">
        <v>380259.59318391996</v>
      </c>
      <c r="H38" s="27">
        <v>278361.83</v>
      </c>
      <c r="I38" s="27">
        <v>48782.65</v>
      </c>
      <c r="J38" s="27">
        <v>21727.99</v>
      </c>
      <c r="K38" s="27">
        <v>818324.51</v>
      </c>
      <c r="L38" s="27">
        <v>116257.61</v>
      </c>
      <c r="M38" s="27">
        <v>400489.56999999995</v>
      </c>
      <c r="N38" s="27">
        <v>1713190.9699999995</v>
      </c>
      <c r="O38" s="27">
        <v>0</v>
      </c>
      <c r="P38" s="27">
        <v>9553155.6099999994</v>
      </c>
      <c r="Q38" s="27">
        <f t="shared" si="0"/>
        <v>26520334.553183921</v>
      </c>
    </row>
    <row r="39" spans="1:17" ht="15.75" x14ac:dyDescent="0.25">
      <c r="A39" s="10"/>
      <c r="B39" s="10"/>
      <c r="C39" s="25"/>
      <c r="D39" s="26" t="s">
        <v>34</v>
      </c>
      <c r="E39" s="11">
        <v>14145347.219999999</v>
      </c>
      <c r="F39" s="11"/>
      <c r="G39" s="27">
        <v>579351.69157942594</v>
      </c>
      <c r="H39" s="27">
        <v>298916.37</v>
      </c>
      <c r="I39" s="27">
        <v>90483.95</v>
      </c>
      <c r="J39" s="27">
        <v>31623.91</v>
      </c>
      <c r="K39" s="27">
        <v>877609.83</v>
      </c>
      <c r="L39" s="27">
        <v>215639.11</v>
      </c>
      <c r="M39" s="27">
        <v>429503.95</v>
      </c>
      <c r="N39" s="27">
        <v>1837306.8399999994</v>
      </c>
      <c r="O39" s="27">
        <v>0</v>
      </c>
      <c r="P39" s="27">
        <v>9693799.6999999993</v>
      </c>
      <c r="Q39" s="27">
        <f t="shared" si="0"/>
        <v>28199582.571579419</v>
      </c>
    </row>
    <row r="40" spans="1:17" ht="15.75" x14ac:dyDescent="0.25">
      <c r="A40" s="10"/>
      <c r="B40" s="10"/>
      <c r="C40" s="25"/>
      <c r="D40" s="26" t="s">
        <v>35</v>
      </c>
      <c r="E40" s="11">
        <v>12578387.169999998</v>
      </c>
      <c r="F40" s="11"/>
      <c r="G40" s="27">
        <v>110752.50213828</v>
      </c>
      <c r="H40" s="27">
        <v>266621.10000000003</v>
      </c>
      <c r="I40" s="27">
        <v>80860.570000000007</v>
      </c>
      <c r="J40" s="27">
        <v>85621.19</v>
      </c>
      <c r="K40" s="27">
        <v>780392.03</v>
      </c>
      <c r="L40" s="27">
        <v>192704.91999999998</v>
      </c>
      <c r="M40" s="27">
        <v>381925.35000000003</v>
      </c>
      <c r="N40" s="27">
        <v>1633777.96</v>
      </c>
      <c r="O40" s="27">
        <v>0</v>
      </c>
      <c r="P40" s="27">
        <v>9110330.2399999984</v>
      </c>
      <c r="Q40" s="27">
        <f t="shared" si="0"/>
        <v>25221373.032138273</v>
      </c>
    </row>
    <row r="41" spans="1:17" ht="15.75" x14ac:dyDescent="0.25">
      <c r="A41" s="10"/>
      <c r="B41" s="10"/>
      <c r="C41" s="25"/>
      <c r="D41" s="26" t="s">
        <v>36</v>
      </c>
      <c r="E41" s="11">
        <v>23672401.640000001</v>
      </c>
      <c r="F41" s="11"/>
      <c r="G41" s="27">
        <v>976517.23128024186</v>
      </c>
      <c r="H41" s="27">
        <v>506116.88000000006</v>
      </c>
      <c r="I41" s="27">
        <v>103012.49</v>
      </c>
      <c r="J41" s="27">
        <v>52706.51</v>
      </c>
      <c r="K41" s="27">
        <v>1409747.28</v>
      </c>
      <c r="L41" s="27">
        <v>241694.8</v>
      </c>
      <c r="M41" s="27">
        <v>718779.85999999964</v>
      </c>
      <c r="N41" s="27">
        <v>3074754.1199999992</v>
      </c>
      <c r="O41" s="27">
        <v>0</v>
      </c>
      <c r="P41" s="27">
        <v>17145552.349999998</v>
      </c>
      <c r="Q41" s="27">
        <f t="shared" si="0"/>
        <v>47901283.161280245</v>
      </c>
    </row>
    <row r="42" spans="1:17" ht="15.75" x14ac:dyDescent="0.25">
      <c r="A42" s="10"/>
      <c r="B42" s="10"/>
      <c r="C42" s="25"/>
      <c r="D42" s="26" t="s">
        <v>37</v>
      </c>
      <c r="E42" s="11">
        <v>13205171.189999999</v>
      </c>
      <c r="F42" s="11"/>
      <c r="G42" s="27">
        <v>781881.86248260597</v>
      </c>
      <c r="H42" s="27">
        <v>278911.48999999993</v>
      </c>
      <c r="I42" s="27">
        <v>55016.66</v>
      </c>
      <c r="J42" s="27">
        <v>23233.89</v>
      </c>
      <c r="K42" s="27">
        <v>819279.16</v>
      </c>
      <c r="L42" s="27">
        <v>131114.35</v>
      </c>
      <c r="M42" s="27">
        <v>400956.76999999996</v>
      </c>
      <c r="N42" s="27">
        <v>1715189.58</v>
      </c>
      <c r="O42" s="27">
        <v>0</v>
      </c>
      <c r="P42" s="27">
        <v>9564300.1600000001</v>
      </c>
      <c r="Q42" s="27">
        <f t="shared" si="0"/>
        <v>26975055.112482604</v>
      </c>
    </row>
    <row r="43" spans="1:17" ht="15.75" x14ac:dyDescent="0.25">
      <c r="A43" s="10"/>
      <c r="B43" s="10"/>
      <c r="C43" s="25"/>
      <c r="D43" s="26" t="s">
        <v>38</v>
      </c>
      <c r="E43" s="11">
        <v>15264828.739999998</v>
      </c>
      <c r="F43" s="11"/>
      <c r="G43" s="27">
        <v>324663.57489558193</v>
      </c>
      <c r="H43" s="27">
        <v>322548.05</v>
      </c>
      <c r="I43" s="27">
        <v>93147.02</v>
      </c>
      <c r="J43" s="27">
        <v>37217.25</v>
      </c>
      <c r="K43" s="27">
        <v>947065.04</v>
      </c>
      <c r="L43" s="27">
        <v>221985.68000000002</v>
      </c>
      <c r="M43" s="27">
        <v>463495.47000000003</v>
      </c>
      <c r="N43" s="27">
        <v>1982713.6800000009</v>
      </c>
      <c r="O43" s="27">
        <v>0</v>
      </c>
      <c r="P43" s="27">
        <v>11056078.069999998</v>
      </c>
      <c r="Q43" s="27">
        <f t="shared" si="0"/>
        <v>30713742.574895576</v>
      </c>
    </row>
    <row r="44" spans="1:17" ht="15.75" x14ac:dyDescent="0.25">
      <c r="A44" s="10"/>
      <c r="B44" s="10"/>
      <c r="C44" s="25"/>
      <c r="D44" s="26" t="s">
        <v>39</v>
      </c>
      <c r="E44" s="11">
        <v>9307554.2799999993</v>
      </c>
      <c r="F44" s="11"/>
      <c r="G44" s="27">
        <v>95533.553458615992</v>
      </c>
      <c r="H44" s="27">
        <v>200504.24000000002</v>
      </c>
      <c r="I44" s="27">
        <v>252991.91</v>
      </c>
      <c r="J44" s="27">
        <v>0</v>
      </c>
      <c r="K44" s="27">
        <v>577462.04999999993</v>
      </c>
      <c r="L44" s="27">
        <v>602924.08000000007</v>
      </c>
      <c r="M44" s="27">
        <v>282611.00999999995</v>
      </c>
      <c r="N44" s="27">
        <v>1208936.8999999999</v>
      </c>
      <c r="O44" s="27">
        <v>0</v>
      </c>
      <c r="P44" s="27">
        <v>6741316.8700000001</v>
      </c>
      <c r="Q44" s="27">
        <f t="shared" si="0"/>
        <v>19269834.893458616</v>
      </c>
    </row>
    <row r="45" spans="1:17" ht="15.75" x14ac:dyDescent="0.25">
      <c r="A45" s="10"/>
      <c r="B45" s="10"/>
      <c r="C45" s="25"/>
      <c r="D45" s="26" t="s">
        <v>40</v>
      </c>
      <c r="E45" s="11">
        <v>23217072.57</v>
      </c>
      <c r="F45" s="11"/>
      <c r="G45" s="27">
        <v>566130.13712600409</v>
      </c>
      <c r="H45" s="27">
        <v>508366.50000000006</v>
      </c>
      <c r="I45" s="27">
        <v>1052034.81</v>
      </c>
      <c r="J45" s="27">
        <v>294080.82</v>
      </c>
      <c r="K45" s="27">
        <v>1440440.51</v>
      </c>
      <c r="L45" s="27">
        <v>2507183.35</v>
      </c>
      <c r="M45" s="27">
        <v>704954.41</v>
      </c>
      <c r="N45" s="27">
        <v>3015612.5399999996</v>
      </c>
      <c r="O45" s="27">
        <v>0</v>
      </c>
      <c r="P45" s="27">
        <v>23113892.460000001</v>
      </c>
      <c r="Q45" s="27">
        <f t="shared" si="0"/>
        <v>56419768.107126005</v>
      </c>
    </row>
    <row r="46" spans="1:17" ht="15.75" x14ac:dyDescent="0.25">
      <c r="A46" s="10"/>
      <c r="B46" s="10"/>
      <c r="C46" s="25"/>
      <c r="D46" s="26" t="s">
        <v>41</v>
      </c>
      <c r="E46" s="11">
        <v>45121227.399999999</v>
      </c>
      <c r="F46" s="11"/>
      <c r="G46" s="27">
        <v>302953.61407635995</v>
      </c>
      <c r="H46" s="27">
        <v>975538.19</v>
      </c>
      <c r="I46" s="27">
        <v>1323728.76</v>
      </c>
      <c r="J46" s="27">
        <v>525682.51084834919</v>
      </c>
      <c r="K46" s="27">
        <v>0</v>
      </c>
      <c r="L46" s="27">
        <v>0</v>
      </c>
      <c r="M46" s="27">
        <v>1370044.0499999998</v>
      </c>
      <c r="N46" s="27">
        <v>5860693.3299999991</v>
      </c>
      <c r="O46" s="27">
        <v>0</v>
      </c>
      <c r="P46" s="27">
        <v>32680603.200000003</v>
      </c>
      <c r="Q46" s="27">
        <f t="shared" si="0"/>
        <v>88160471.054924697</v>
      </c>
    </row>
    <row r="47" spans="1:17" ht="15.75" x14ac:dyDescent="0.25">
      <c r="A47" s="10"/>
      <c r="B47" s="10"/>
      <c r="C47" s="25"/>
      <c r="D47" s="26" t="s">
        <v>42</v>
      </c>
      <c r="E47" s="11">
        <v>10895553.699999999</v>
      </c>
      <c r="F47" s="11"/>
      <c r="G47" s="27">
        <v>314732.60458003002</v>
      </c>
      <c r="H47" s="27">
        <v>231627.2</v>
      </c>
      <c r="I47" s="27">
        <v>98594.21</v>
      </c>
      <c r="J47" s="27">
        <v>41089.57</v>
      </c>
      <c r="K47" s="27">
        <v>675985.18</v>
      </c>
      <c r="L47" s="27">
        <v>234967.30000000002</v>
      </c>
      <c r="M47" s="27">
        <v>330828.43999999994</v>
      </c>
      <c r="N47" s="27">
        <v>1415198.5799999998</v>
      </c>
      <c r="O47" s="27">
        <v>0</v>
      </c>
      <c r="P47" s="27">
        <v>7891480.1300000008</v>
      </c>
      <c r="Q47" s="27">
        <f t="shared" si="0"/>
        <v>22130056.914580032</v>
      </c>
    </row>
    <row r="48" spans="1:17" ht="15.75" x14ac:dyDescent="0.25">
      <c r="A48" s="10"/>
      <c r="B48" s="10"/>
      <c r="C48" s="25"/>
      <c r="D48" s="26" t="s">
        <v>43</v>
      </c>
      <c r="E48" s="11">
        <v>21744632.549999997</v>
      </c>
      <c r="F48" s="11"/>
      <c r="G48" s="27">
        <v>204465.73407635998</v>
      </c>
      <c r="H48" s="27">
        <v>475591.67999999999</v>
      </c>
      <c r="I48" s="27">
        <v>777677.78</v>
      </c>
      <c r="J48" s="27">
        <v>181857.04722724442</v>
      </c>
      <c r="K48" s="27">
        <v>0</v>
      </c>
      <c r="L48" s="27">
        <v>0</v>
      </c>
      <c r="M48" s="27">
        <v>660245.81999999995</v>
      </c>
      <c r="N48" s="27">
        <v>2824360.6699999995</v>
      </c>
      <c r="O48" s="27">
        <v>0</v>
      </c>
      <c r="P48" s="27">
        <v>15749299.169999998</v>
      </c>
      <c r="Q48" s="27">
        <f t="shared" si="0"/>
        <v>42618130.451303601</v>
      </c>
    </row>
    <row r="49" spans="1:17" ht="15.75" x14ac:dyDescent="0.25">
      <c r="A49" s="10"/>
      <c r="B49" s="10"/>
      <c r="C49" s="25"/>
      <c r="D49" s="26" t="s">
        <v>44</v>
      </c>
      <c r="E49" s="11">
        <v>66477103.239999995</v>
      </c>
      <c r="F49" s="11"/>
      <c r="G49" s="27">
        <v>475691.58388005808</v>
      </c>
      <c r="H49" s="27">
        <v>1256092.43</v>
      </c>
      <c r="I49" s="27">
        <v>2424364.65</v>
      </c>
      <c r="J49" s="27">
        <v>591969.16657501645</v>
      </c>
      <c r="K49" s="27">
        <v>4124392.15</v>
      </c>
      <c r="L49" s="27">
        <v>5777685.8800000008</v>
      </c>
      <c r="M49" s="27">
        <v>2018485.8699999999</v>
      </c>
      <c r="N49" s="27">
        <v>8634559.3299999963</v>
      </c>
      <c r="O49" s="27">
        <v>0</v>
      </c>
      <c r="P49" s="27">
        <v>48148331.859999992</v>
      </c>
      <c r="Q49" s="27">
        <f t="shared" si="0"/>
        <v>139928676.16045508</v>
      </c>
    </row>
    <row r="50" spans="1:17" ht="15.75" x14ac:dyDescent="0.25">
      <c r="A50" s="10"/>
      <c r="B50" s="10"/>
      <c r="C50" s="25"/>
      <c r="D50" s="26" t="s">
        <v>45</v>
      </c>
      <c r="E50" s="11">
        <v>6768702.1399999997</v>
      </c>
      <c r="F50" s="11"/>
      <c r="G50" s="27">
        <v>303752.04899688193</v>
      </c>
      <c r="H50" s="27">
        <v>144796.76999999999</v>
      </c>
      <c r="I50" s="27">
        <v>21062.48</v>
      </c>
      <c r="J50" s="27">
        <v>12262.33</v>
      </c>
      <c r="K50" s="27">
        <v>403092.16</v>
      </c>
      <c r="L50" s="27">
        <v>49418.21</v>
      </c>
      <c r="M50" s="27">
        <v>205522.22</v>
      </c>
      <c r="N50" s="27">
        <v>879171.14000000013</v>
      </c>
      <c r="O50" s="27">
        <v>0</v>
      </c>
      <c r="P50" s="27">
        <v>4902465.7499999991</v>
      </c>
      <c r="Q50" s="27">
        <f t="shared" si="0"/>
        <v>13690245.24899688</v>
      </c>
    </row>
    <row r="51" spans="1:17" ht="15.75" x14ac:dyDescent="0.25">
      <c r="A51" s="10"/>
      <c r="B51" s="10"/>
      <c r="C51" s="25"/>
      <c r="D51" s="26" t="s">
        <v>46</v>
      </c>
      <c r="E51" s="11">
        <v>10358265.359999999</v>
      </c>
      <c r="F51" s="11"/>
      <c r="G51" s="27">
        <v>495842.25545692799</v>
      </c>
      <c r="H51" s="27">
        <v>187277.06999999998</v>
      </c>
      <c r="I51" s="27">
        <v>124377.60000000001</v>
      </c>
      <c r="J51" s="27">
        <v>54427.54</v>
      </c>
      <c r="K51" s="27">
        <v>616859.11</v>
      </c>
      <c r="L51" s="27">
        <v>289534.44</v>
      </c>
      <c r="M51" s="27">
        <v>314514.40999999997</v>
      </c>
      <c r="N51" s="27">
        <v>1345411.3199999998</v>
      </c>
      <c r="O51" s="27">
        <v>0</v>
      </c>
      <c r="P51" s="27">
        <v>7502330.5599999996</v>
      </c>
      <c r="Q51" s="27">
        <f t="shared" si="0"/>
        <v>21288839.665456925</v>
      </c>
    </row>
    <row r="52" spans="1:17" ht="15.75" x14ac:dyDescent="0.25">
      <c r="A52" s="10"/>
      <c r="B52" s="10"/>
      <c r="C52" s="25"/>
      <c r="D52" s="26" t="s">
        <v>47</v>
      </c>
      <c r="E52" s="11">
        <v>9010491.290000001</v>
      </c>
      <c r="F52" s="11"/>
      <c r="G52" s="27">
        <v>388271.26140940597</v>
      </c>
      <c r="H52" s="27">
        <v>190255.00999999998</v>
      </c>
      <c r="I52" s="27">
        <v>34862.04</v>
      </c>
      <c r="J52" s="27">
        <v>15274.13</v>
      </c>
      <c r="K52" s="27">
        <v>559031.57999999996</v>
      </c>
      <c r="L52" s="27">
        <v>83082.36</v>
      </c>
      <c r="M52" s="27">
        <v>273591.12</v>
      </c>
      <c r="N52" s="27">
        <v>1170352.1200000003</v>
      </c>
      <c r="O52" s="27">
        <v>0</v>
      </c>
      <c r="P52" s="27">
        <v>6526158.7800000012</v>
      </c>
      <c r="Q52" s="27">
        <f t="shared" si="0"/>
        <v>18251369.691409409</v>
      </c>
    </row>
    <row r="53" spans="1:17" ht="15.75" x14ac:dyDescent="0.25">
      <c r="A53" s="10"/>
      <c r="B53" s="10"/>
      <c r="C53" s="25"/>
      <c r="D53" s="26" t="s">
        <v>48</v>
      </c>
      <c r="E53" s="11">
        <v>9039381.1400000006</v>
      </c>
      <c r="F53" s="11"/>
      <c r="G53" s="27">
        <v>457448.00432732998</v>
      </c>
      <c r="H53" s="27">
        <v>190797.55</v>
      </c>
      <c r="I53" s="27">
        <v>43456.5</v>
      </c>
      <c r="J53" s="27">
        <v>20437.22</v>
      </c>
      <c r="K53" s="27">
        <v>560823.98</v>
      </c>
      <c r="L53" s="27">
        <v>103564.47</v>
      </c>
      <c r="M53" s="27">
        <v>274468.3</v>
      </c>
      <c r="N53" s="27">
        <v>1174104.4799999995</v>
      </c>
      <c r="O53" s="27">
        <v>0</v>
      </c>
      <c r="P53" s="27">
        <v>6547083.2300000004</v>
      </c>
      <c r="Q53" s="27">
        <f t="shared" si="0"/>
        <v>18411564.874327336</v>
      </c>
    </row>
    <row r="54" spans="1:17" ht="15.75" x14ac:dyDescent="0.25">
      <c r="A54" s="10"/>
      <c r="B54" s="10"/>
      <c r="C54" s="25"/>
      <c r="D54" s="26" t="s">
        <v>49</v>
      </c>
      <c r="E54" s="11">
        <v>9707301.8000000007</v>
      </c>
      <c r="F54" s="11"/>
      <c r="G54" s="27">
        <v>495006.66507123009</v>
      </c>
      <c r="H54" s="27">
        <v>207727.75999999998</v>
      </c>
      <c r="I54" s="27">
        <v>40006.61</v>
      </c>
      <c r="J54" s="27">
        <v>23879.279999999999</v>
      </c>
      <c r="K54" s="27">
        <v>578092.69999999995</v>
      </c>
      <c r="L54" s="27">
        <v>93866.2</v>
      </c>
      <c r="M54" s="27">
        <v>294748.79999999999</v>
      </c>
      <c r="N54" s="27">
        <v>1260859.3000000003</v>
      </c>
      <c r="O54" s="27">
        <v>0</v>
      </c>
      <c r="P54" s="27">
        <v>7030847.7699999986</v>
      </c>
      <c r="Q54" s="27">
        <f t="shared" si="0"/>
        <v>19732336.885071229</v>
      </c>
    </row>
    <row r="55" spans="1:17" ht="15.75" x14ac:dyDescent="0.25">
      <c r="A55" s="10"/>
      <c r="B55" s="10"/>
      <c r="C55" s="25"/>
      <c r="D55" s="26" t="s">
        <v>50</v>
      </c>
      <c r="E55" s="11">
        <v>3584538.8100000005</v>
      </c>
      <c r="F55" s="11"/>
      <c r="G55" s="27">
        <v>416017.55168793595</v>
      </c>
      <c r="H55" s="27">
        <v>75631.459999999992</v>
      </c>
      <c r="I55" s="27">
        <v>6960.3</v>
      </c>
      <c r="J55" s="27">
        <v>3872.32</v>
      </c>
      <c r="K55" s="27">
        <v>222393.03</v>
      </c>
      <c r="L55" s="27">
        <v>16587.63</v>
      </c>
      <c r="M55" s="27">
        <v>108839.51</v>
      </c>
      <c r="N55" s="27">
        <v>465587.52000000019</v>
      </c>
      <c r="O55" s="27">
        <v>0</v>
      </c>
      <c r="P55" s="27">
        <v>2596225.7799999998</v>
      </c>
      <c r="Q55" s="27">
        <f t="shared" si="0"/>
        <v>7496653.9116879366</v>
      </c>
    </row>
    <row r="56" spans="1:17" ht="15.75" x14ac:dyDescent="0.25">
      <c r="A56" s="10"/>
      <c r="B56" s="10"/>
      <c r="C56" s="25"/>
      <c r="D56" s="26" t="s">
        <v>51</v>
      </c>
      <c r="E56" s="11">
        <v>10926327.660000002</v>
      </c>
      <c r="F56" s="11"/>
      <c r="G56" s="27">
        <v>591077.25479245803</v>
      </c>
      <c r="H56" s="27">
        <v>230557.57</v>
      </c>
      <c r="I56" s="27">
        <v>23907.13</v>
      </c>
      <c r="J56" s="27">
        <v>14843.87</v>
      </c>
      <c r="K56" s="27">
        <v>677894.47</v>
      </c>
      <c r="L56" s="27">
        <v>56974.880000000005</v>
      </c>
      <c r="M56" s="27">
        <v>331762.83999999997</v>
      </c>
      <c r="N56" s="27">
        <v>1419195.62</v>
      </c>
      <c r="O56" s="27">
        <v>0</v>
      </c>
      <c r="P56" s="27">
        <v>7913769.2400000002</v>
      </c>
      <c r="Q56" s="27">
        <f t="shared" si="0"/>
        <v>22186310.534792461</v>
      </c>
    </row>
    <row r="57" spans="1:17" ht="15.75" x14ac:dyDescent="0.25">
      <c r="A57" s="10"/>
      <c r="B57" s="10"/>
      <c r="C57" s="25"/>
      <c r="D57" s="26" t="s">
        <v>52</v>
      </c>
      <c r="E57" s="11">
        <v>5142078.290000001</v>
      </c>
      <c r="F57" s="11"/>
      <c r="G57" s="27">
        <v>170535.04964998199</v>
      </c>
      <c r="H57" s="27">
        <v>109225.16999999998</v>
      </c>
      <c r="I57" s="27">
        <v>44122.27</v>
      </c>
      <c r="J57" s="27">
        <v>20437.22</v>
      </c>
      <c r="K57" s="27">
        <v>319026.34999999998</v>
      </c>
      <c r="L57" s="27">
        <v>105151.11</v>
      </c>
      <c r="M57" s="27">
        <v>156132.05999999997</v>
      </c>
      <c r="N57" s="27">
        <v>667892.67999999993</v>
      </c>
      <c r="O57" s="27">
        <v>1670250</v>
      </c>
      <c r="P57" s="27">
        <v>3724327.3800000004</v>
      </c>
      <c r="Q57" s="27">
        <f t="shared" si="0"/>
        <v>12129177.579649983</v>
      </c>
    </row>
    <row r="58" spans="1:17" ht="15.75" x14ac:dyDescent="0.25">
      <c r="A58" s="10"/>
      <c r="B58" s="10"/>
      <c r="C58" s="25"/>
      <c r="D58" s="26" t="s">
        <v>53</v>
      </c>
      <c r="E58" s="11">
        <v>5012702.01</v>
      </c>
      <c r="F58" s="11"/>
      <c r="G58" s="27">
        <v>146829.169854468</v>
      </c>
      <c r="H58" s="27">
        <v>105873.75000000001</v>
      </c>
      <c r="I58" s="27">
        <v>12468.02</v>
      </c>
      <c r="J58" s="27">
        <v>5163.09</v>
      </c>
      <c r="K58" s="27">
        <v>310999.56</v>
      </c>
      <c r="L58" s="27">
        <v>29713.480000000003</v>
      </c>
      <c r="M58" s="27">
        <v>152203.69999999995</v>
      </c>
      <c r="N58" s="27">
        <v>651088.42999999993</v>
      </c>
      <c r="O58" s="27">
        <v>0</v>
      </c>
      <c r="P58" s="27">
        <v>3630622.17</v>
      </c>
      <c r="Q58" s="27">
        <f t="shared" si="0"/>
        <v>10057663.379854467</v>
      </c>
    </row>
    <row r="59" spans="1:17" ht="15.75" x14ac:dyDescent="0.25">
      <c r="A59" s="10"/>
      <c r="B59" s="10"/>
      <c r="C59" s="25"/>
      <c r="D59" s="26" t="s">
        <v>54</v>
      </c>
      <c r="E59" s="11">
        <v>12508988.73</v>
      </c>
      <c r="F59" s="11"/>
      <c r="G59" s="27">
        <v>398865.34729602392</v>
      </c>
      <c r="H59" s="27">
        <v>264872.94</v>
      </c>
      <c r="I59" s="27">
        <v>64034.79</v>
      </c>
      <c r="J59" s="27">
        <v>27106.21</v>
      </c>
      <c r="K59" s="27">
        <v>776086.39</v>
      </c>
      <c r="L59" s="27">
        <v>152606.14000000001</v>
      </c>
      <c r="M59" s="27">
        <v>379818.16</v>
      </c>
      <c r="N59" s="27">
        <v>1624763.9599999995</v>
      </c>
      <c r="O59" s="27">
        <v>4063170</v>
      </c>
      <c r="P59" s="27">
        <v>9060066.0299999993</v>
      </c>
      <c r="Q59" s="27">
        <f t="shared" si="0"/>
        <v>29320378.697296023</v>
      </c>
    </row>
    <row r="60" spans="1:17" ht="15.75" x14ac:dyDescent="0.25">
      <c r="A60" s="10"/>
      <c r="B60" s="10"/>
      <c r="C60" s="25"/>
      <c r="D60" s="26" t="s">
        <v>55</v>
      </c>
      <c r="E60" s="11">
        <v>9291853.2599999979</v>
      </c>
      <c r="F60" s="11"/>
      <c r="G60" s="27">
        <v>184258.55370568801</v>
      </c>
      <c r="H60" s="27">
        <v>196307.36000000002</v>
      </c>
      <c r="I60" s="27">
        <v>37283.01</v>
      </c>
      <c r="J60" s="27">
        <v>15489.26</v>
      </c>
      <c r="K60" s="27">
        <v>576487.92999999993</v>
      </c>
      <c r="L60" s="27">
        <v>88851.97</v>
      </c>
      <c r="M60" s="27">
        <v>282134.26999999996</v>
      </c>
      <c r="N60" s="27">
        <v>1206897.6099999994</v>
      </c>
      <c r="O60" s="27">
        <v>0</v>
      </c>
      <c r="P60" s="27">
        <v>4730850.959999999</v>
      </c>
      <c r="Q60" s="27">
        <f t="shared" si="0"/>
        <v>16610414.183705684</v>
      </c>
    </row>
    <row r="61" spans="1:17" ht="15.75" x14ac:dyDescent="0.25">
      <c r="A61" s="10"/>
      <c r="B61" s="10"/>
      <c r="C61" s="25"/>
      <c r="D61" s="26" t="s">
        <v>56</v>
      </c>
      <c r="E61" s="11">
        <v>10834005.780000001</v>
      </c>
      <c r="F61" s="11"/>
      <c r="G61" s="27">
        <v>516397.47593048197</v>
      </c>
      <c r="H61" s="27">
        <v>228661.38999999998</v>
      </c>
      <c r="I61" s="27">
        <v>36314.620000000003</v>
      </c>
      <c r="J61" s="27">
        <v>15489.26</v>
      </c>
      <c r="K61" s="27">
        <v>672166.6</v>
      </c>
      <c r="L61" s="27">
        <v>86544.12</v>
      </c>
      <c r="M61" s="27">
        <v>328959.59999999998</v>
      </c>
      <c r="N61" s="27">
        <v>1407204.1500000001</v>
      </c>
      <c r="O61" s="27">
        <v>0</v>
      </c>
      <c r="P61" s="27">
        <v>7846901.9199999999</v>
      </c>
      <c r="Q61" s="27">
        <f t="shared" si="0"/>
        <v>21972644.91593048</v>
      </c>
    </row>
    <row r="62" spans="1:17" ht="15.75" x14ac:dyDescent="0.25">
      <c r="A62" s="10"/>
      <c r="B62" s="10"/>
      <c r="C62" s="25"/>
      <c r="D62" s="26" t="s">
        <v>57</v>
      </c>
      <c r="E62" s="11">
        <v>71214409.799999982</v>
      </c>
      <c r="F62" s="11"/>
      <c r="G62" s="27">
        <v>2694641.5898350915</v>
      </c>
      <c r="H62" s="27">
        <v>1444819.45</v>
      </c>
      <c r="I62" s="27">
        <v>1997607.23</v>
      </c>
      <c r="J62" s="27">
        <v>852339.61</v>
      </c>
      <c r="K62" s="27">
        <v>4240985.8499999996</v>
      </c>
      <c r="L62" s="27">
        <v>4686919.54</v>
      </c>
      <c r="M62" s="27">
        <v>2162327.7099999995</v>
      </c>
      <c r="N62" s="27">
        <v>9249877.3699999992</v>
      </c>
      <c r="O62" s="27">
        <v>0</v>
      </c>
      <c r="P62" s="27">
        <v>51579489.290000007</v>
      </c>
      <c r="Q62" s="27">
        <f t="shared" si="0"/>
        <v>150123417.43983507</v>
      </c>
    </row>
    <row r="63" spans="1:17" ht="15.75" x14ac:dyDescent="0.25">
      <c r="A63" s="10"/>
      <c r="B63" s="10"/>
      <c r="C63" s="25"/>
      <c r="D63" s="26" t="s">
        <v>58</v>
      </c>
      <c r="E63" s="11">
        <v>10116469.930000002</v>
      </c>
      <c r="F63" s="11"/>
      <c r="G63" s="27">
        <v>178754.07045846398</v>
      </c>
      <c r="H63" s="27">
        <v>222310.40999999997</v>
      </c>
      <c r="I63" s="27">
        <v>356609.66</v>
      </c>
      <c r="J63" s="27">
        <v>65073.944833726375</v>
      </c>
      <c r="K63" s="27">
        <v>627649.03</v>
      </c>
      <c r="L63" s="27">
        <v>849863.32</v>
      </c>
      <c r="M63" s="27">
        <v>307172.60999999993</v>
      </c>
      <c r="N63" s="27">
        <v>1314005.0499999993</v>
      </c>
      <c r="O63" s="27">
        <v>0</v>
      </c>
      <c r="P63" s="27">
        <v>7327201.8900000006</v>
      </c>
      <c r="Q63" s="27">
        <f t="shared" si="0"/>
        <v>21365109.915292189</v>
      </c>
    </row>
    <row r="64" spans="1:17" ht="15.75" x14ac:dyDescent="0.25">
      <c r="A64" s="10"/>
      <c r="B64" s="10"/>
      <c r="C64" s="25"/>
      <c r="D64" s="26" t="s">
        <v>59</v>
      </c>
      <c r="E64" s="11">
        <v>59047074.75</v>
      </c>
      <c r="F64" s="11"/>
      <c r="G64" s="27">
        <v>728550.76</v>
      </c>
      <c r="H64" s="27">
        <v>1091558.1099999999</v>
      </c>
      <c r="I64" s="27">
        <v>1598993.65</v>
      </c>
      <c r="J64" s="27">
        <v>0</v>
      </c>
      <c r="K64" s="27">
        <v>3663416.13</v>
      </c>
      <c r="L64" s="27">
        <v>3810682.13</v>
      </c>
      <c r="M64" s="27">
        <v>1792883.2500000005</v>
      </c>
      <c r="N64" s="27">
        <v>7669489.8099999959</v>
      </c>
      <c r="O64" s="27">
        <v>0</v>
      </c>
      <c r="P64" s="27">
        <v>30064157.020000003</v>
      </c>
      <c r="Q64" s="27">
        <f t="shared" si="0"/>
        <v>109466805.61000001</v>
      </c>
    </row>
    <row r="65" spans="1:17" ht="15.75" x14ac:dyDescent="0.25">
      <c r="A65" s="10"/>
      <c r="B65" s="10"/>
      <c r="C65" s="25"/>
      <c r="D65" s="26" t="s">
        <v>60</v>
      </c>
      <c r="E65" s="11">
        <v>10270653.779999999</v>
      </c>
      <c r="F65" s="11"/>
      <c r="G65" s="27">
        <v>490940.65054324799</v>
      </c>
      <c r="H65" s="27">
        <v>216930.34999999998</v>
      </c>
      <c r="I65" s="27">
        <v>56348.19</v>
      </c>
      <c r="J65" s="27">
        <v>24954.92</v>
      </c>
      <c r="K65" s="27">
        <v>637214.96</v>
      </c>
      <c r="L65" s="27">
        <v>134287.63</v>
      </c>
      <c r="M65" s="27">
        <v>311854.20999999996</v>
      </c>
      <c r="N65" s="27">
        <v>1334031.6199999996</v>
      </c>
      <c r="O65" s="27">
        <v>0</v>
      </c>
      <c r="P65" s="27">
        <v>7438874.8499999987</v>
      </c>
      <c r="Q65" s="27">
        <f t="shared" si="0"/>
        <v>20916091.160543244</v>
      </c>
    </row>
    <row r="66" spans="1:17" ht="15.75" x14ac:dyDescent="0.25">
      <c r="A66" s="10"/>
      <c r="B66" s="10"/>
      <c r="C66" s="25"/>
      <c r="D66" s="26" t="s">
        <v>61</v>
      </c>
      <c r="E66" s="11">
        <v>24102295.089999996</v>
      </c>
      <c r="F66" s="11"/>
      <c r="G66" s="27">
        <v>1927062.8338054975</v>
      </c>
      <c r="H66" s="27">
        <v>509474.35000000003</v>
      </c>
      <c r="I66" s="27">
        <v>103133.54</v>
      </c>
      <c r="J66" s="27">
        <v>42595.47</v>
      </c>
      <c r="K66" s="27">
        <v>1495361.74</v>
      </c>
      <c r="L66" s="27">
        <v>245785.31999999998</v>
      </c>
      <c r="M66" s="27">
        <v>731832.9800000001</v>
      </c>
      <c r="N66" s="27">
        <v>3130592.1600000015</v>
      </c>
      <c r="O66" s="27">
        <v>7828908</v>
      </c>
      <c r="P66" s="27">
        <v>17456917.489999998</v>
      </c>
      <c r="Q66" s="27">
        <f t="shared" si="0"/>
        <v>57573958.973805487</v>
      </c>
    </row>
    <row r="67" spans="1:17" ht="15.75" x14ac:dyDescent="0.25">
      <c r="A67" s="10"/>
      <c r="B67" s="10"/>
      <c r="C67" s="25"/>
      <c r="D67" s="26" t="s">
        <v>62</v>
      </c>
      <c r="E67" s="11">
        <v>10076903.43</v>
      </c>
      <c r="F67" s="11"/>
      <c r="G67" s="27">
        <v>517471.87723144202</v>
      </c>
      <c r="H67" s="27">
        <v>212553.16999999998</v>
      </c>
      <c r="I67" s="27">
        <v>22454.54</v>
      </c>
      <c r="J67" s="27">
        <v>16349.78</v>
      </c>
      <c r="K67" s="27">
        <v>625194.23999999999</v>
      </c>
      <c r="L67" s="27">
        <v>53513.120000000003</v>
      </c>
      <c r="M67" s="27">
        <v>305971.21000000002</v>
      </c>
      <c r="N67" s="27">
        <v>1308865.8400000003</v>
      </c>
      <c r="O67" s="27">
        <v>0</v>
      </c>
      <c r="P67" s="27">
        <v>7298544.4699999988</v>
      </c>
      <c r="Q67" s="27">
        <f t="shared" si="0"/>
        <v>20437821.677231438</v>
      </c>
    </row>
    <row r="68" spans="1:17" ht="15.75" x14ac:dyDescent="0.25">
      <c r="A68" s="10"/>
      <c r="B68" s="10"/>
      <c r="C68" s="25"/>
      <c r="D68" s="26" t="s">
        <v>63</v>
      </c>
      <c r="E68" s="11">
        <v>6466928.8999999994</v>
      </c>
      <c r="F68" s="11"/>
      <c r="G68" s="27">
        <v>519080.08810450602</v>
      </c>
      <c r="H68" s="27">
        <v>138310.1</v>
      </c>
      <c r="I68" s="27">
        <v>21970.35</v>
      </c>
      <c r="J68" s="27">
        <v>13122.85</v>
      </c>
      <c r="K68" s="27">
        <v>385120.85</v>
      </c>
      <c r="L68" s="27">
        <v>51548.31</v>
      </c>
      <c r="M68" s="27">
        <v>196359.27000000008</v>
      </c>
      <c r="N68" s="27">
        <v>839974.59000000008</v>
      </c>
      <c r="O68" s="27">
        <v>0</v>
      </c>
      <c r="P68" s="27">
        <v>4683896.0699999994</v>
      </c>
      <c r="Q68" s="27">
        <f t="shared" si="0"/>
        <v>13316311.378104504</v>
      </c>
    </row>
    <row r="69" spans="1:17" ht="15.75" x14ac:dyDescent="0.25">
      <c r="A69" s="10"/>
      <c r="B69" s="10"/>
      <c r="C69" s="25"/>
      <c r="D69" s="26" t="s">
        <v>64</v>
      </c>
      <c r="E69" s="11">
        <v>26343142.229999997</v>
      </c>
      <c r="F69" s="11"/>
      <c r="G69" s="27">
        <v>225034.39</v>
      </c>
      <c r="H69" s="27">
        <v>486536.54</v>
      </c>
      <c r="I69" s="27">
        <v>590354.81999999995</v>
      </c>
      <c r="J69" s="27">
        <v>275225.01482524374</v>
      </c>
      <c r="K69" s="27">
        <v>1634389.05</v>
      </c>
      <c r="L69" s="27">
        <v>1406919.02</v>
      </c>
      <c r="M69" s="27">
        <v>799873.24999999988</v>
      </c>
      <c r="N69" s="27">
        <v>3421650.5500000012</v>
      </c>
      <c r="O69" s="27">
        <v>0</v>
      </c>
      <c r="P69" s="27">
        <v>19079928.199999999</v>
      </c>
      <c r="Q69" s="27">
        <f t="shared" si="0"/>
        <v>54263053.064825237</v>
      </c>
    </row>
    <row r="70" spans="1:17" ht="15.75" x14ac:dyDescent="0.25">
      <c r="A70" s="10"/>
      <c r="B70" s="10"/>
      <c r="C70" s="25"/>
      <c r="D70" s="26" t="s">
        <v>65</v>
      </c>
      <c r="E70" s="11">
        <v>17522946.949999999</v>
      </c>
      <c r="F70" s="11"/>
      <c r="G70" s="27">
        <v>227590.52000000002</v>
      </c>
      <c r="H70" s="27">
        <v>375681.13</v>
      </c>
      <c r="I70" s="27">
        <v>520630.73</v>
      </c>
      <c r="J70" s="27">
        <v>216482.96253672207</v>
      </c>
      <c r="K70" s="27">
        <v>1087163.8799999999</v>
      </c>
      <c r="L70" s="27">
        <v>1240754.29</v>
      </c>
      <c r="M70" s="27">
        <v>532060.13</v>
      </c>
      <c r="N70" s="27">
        <v>2276015.5299999993</v>
      </c>
      <c r="O70" s="27">
        <v>0</v>
      </c>
      <c r="P70" s="27">
        <v>12691597.960000001</v>
      </c>
      <c r="Q70" s="27">
        <f t="shared" si="0"/>
        <v>36690924.08253672</v>
      </c>
    </row>
    <row r="71" spans="1:17" ht="15.75" x14ac:dyDescent="0.25">
      <c r="A71" s="10"/>
      <c r="B71" s="10"/>
      <c r="C71" s="25"/>
      <c r="D71" s="26" t="s">
        <v>66</v>
      </c>
      <c r="E71" s="11">
        <v>45899055.100000001</v>
      </c>
      <c r="F71" s="11"/>
      <c r="G71" s="27">
        <v>205904.76325412997</v>
      </c>
      <c r="H71" s="27">
        <v>991918.03999999992</v>
      </c>
      <c r="I71" s="27">
        <v>1536532.49</v>
      </c>
      <c r="J71" s="27">
        <v>236489.10638676706</v>
      </c>
      <c r="K71" s="27">
        <v>2847682.79</v>
      </c>
      <c r="L71" s="27">
        <v>3661826.23</v>
      </c>
      <c r="M71" s="27">
        <v>1393661.7100000002</v>
      </c>
      <c r="N71" s="27">
        <v>5961723.5699999984</v>
      </c>
      <c r="O71" s="27">
        <v>0</v>
      </c>
      <c r="P71" s="27">
        <v>18423993.600000001</v>
      </c>
      <c r="Q71" s="27">
        <f t="shared" si="0"/>
        <v>81158787.399640888</v>
      </c>
    </row>
    <row r="72" spans="1:17" ht="15.75" x14ac:dyDescent="0.25">
      <c r="A72" s="10"/>
      <c r="B72" s="10"/>
      <c r="C72" s="25"/>
      <c r="D72" s="26" t="s">
        <v>67</v>
      </c>
      <c r="E72" s="11">
        <v>12528772</v>
      </c>
      <c r="F72" s="11"/>
      <c r="G72" s="27">
        <v>836092.95879200788</v>
      </c>
      <c r="H72" s="27">
        <v>267304.50999999995</v>
      </c>
      <c r="I72" s="27">
        <v>341236.46</v>
      </c>
      <c r="J72" s="27">
        <v>124344.34</v>
      </c>
      <c r="K72" s="27">
        <v>777313.79999999993</v>
      </c>
      <c r="L72" s="27">
        <v>813226.30999999994</v>
      </c>
      <c r="M72" s="27">
        <v>380418.85000000003</v>
      </c>
      <c r="N72" s="27">
        <v>1627333.4799999997</v>
      </c>
      <c r="O72" s="27">
        <v>0</v>
      </c>
      <c r="P72" s="27">
        <v>9074394.7400000002</v>
      </c>
      <c r="Q72" s="27">
        <f t="shared" si="0"/>
        <v>26770437.448792011</v>
      </c>
    </row>
    <row r="73" spans="1:17" ht="15.75" x14ac:dyDescent="0.25">
      <c r="A73" s="10"/>
      <c r="B73" s="10"/>
      <c r="C73" s="25"/>
      <c r="D73" s="26" t="s">
        <v>68</v>
      </c>
      <c r="E73" s="11">
        <v>42826054.809999995</v>
      </c>
      <c r="F73" s="11"/>
      <c r="G73" s="27">
        <v>119037.72</v>
      </c>
      <c r="H73" s="27">
        <v>359338.09</v>
      </c>
      <c r="I73" s="27">
        <v>214861.55</v>
      </c>
      <c r="J73" s="27">
        <v>95947.36</v>
      </c>
      <c r="K73" s="27">
        <v>2657026.8000000003</v>
      </c>
      <c r="L73" s="27">
        <v>512052.75</v>
      </c>
      <c r="M73" s="27">
        <v>1300354.2300000002</v>
      </c>
      <c r="N73" s="27">
        <v>5562578.5200000014</v>
      </c>
      <c r="O73" s="27">
        <v>13910760</v>
      </c>
      <c r="P73" s="27">
        <v>14911359.309999997</v>
      </c>
      <c r="Q73" s="27">
        <f t="shared" si="0"/>
        <v>82469371.139999986</v>
      </c>
    </row>
    <row r="74" spans="1:17" ht="15.75" x14ac:dyDescent="0.25">
      <c r="A74" s="10"/>
      <c r="B74" s="10"/>
      <c r="C74" s="25"/>
      <c r="D74" s="26" t="s">
        <v>69</v>
      </c>
      <c r="E74" s="11">
        <v>250284345.50999999</v>
      </c>
      <c r="F74" s="11"/>
      <c r="G74" s="27">
        <v>1297108.6741693919</v>
      </c>
      <c r="H74" s="27">
        <v>4697012.13</v>
      </c>
      <c r="I74" s="27">
        <v>6251866.75</v>
      </c>
      <c r="J74" s="27">
        <v>0</v>
      </c>
      <c r="K74" s="27">
        <v>15528215.58</v>
      </c>
      <c r="L74" s="27">
        <v>14899292.560000001</v>
      </c>
      <c r="M74" s="27">
        <v>7599540.4500000002</v>
      </c>
      <c r="N74" s="27">
        <v>32508863.09999999</v>
      </c>
      <c r="O74" s="27">
        <v>81297366</v>
      </c>
      <c r="P74" s="27">
        <v>181277058.16999999</v>
      </c>
      <c r="Q74" s="27">
        <f t="shared" si="0"/>
        <v>595640668.9241693</v>
      </c>
    </row>
    <row r="75" spans="1:17" ht="15.75" x14ac:dyDescent="0.25">
      <c r="A75" s="10"/>
      <c r="B75" s="10"/>
      <c r="C75" s="25"/>
      <c r="D75" s="26" t="s">
        <v>70</v>
      </c>
      <c r="E75" s="11">
        <v>89592119.410000011</v>
      </c>
      <c r="F75" s="11"/>
      <c r="G75" s="27">
        <v>2452338.165282622</v>
      </c>
      <c r="H75" s="27">
        <v>1665630.5400000003</v>
      </c>
      <c r="I75" s="27">
        <v>2320504.81</v>
      </c>
      <c r="J75" s="27">
        <v>749692.8314379123</v>
      </c>
      <c r="K75" s="27">
        <v>5558500.8399999999</v>
      </c>
      <c r="L75" s="27">
        <v>5530169.6800000006</v>
      </c>
      <c r="M75" s="27">
        <v>2720341.5999999996</v>
      </c>
      <c r="N75" s="27">
        <v>11636916.010000002</v>
      </c>
      <c r="O75" s="27">
        <v>0</v>
      </c>
      <c r="P75" s="27">
        <v>64890178.490000002</v>
      </c>
      <c r="Q75" s="27">
        <f t="shared" ref="Q75:Q138" si="1">SUM(E75:P75)</f>
        <v>187116392.37672058</v>
      </c>
    </row>
    <row r="76" spans="1:17" ht="15.75" x14ac:dyDescent="0.25">
      <c r="A76" s="10"/>
      <c r="B76" s="10"/>
      <c r="C76" s="25"/>
      <c r="D76" s="26" t="s">
        <v>71</v>
      </c>
      <c r="E76" s="11">
        <v>57317766.319999993</v>
      </c>
      <c r="F76" s="11"/>
      <c r="G76" s="27">
        <v>708618.23</v>
      </c>
      <c r="H76" s="27">
        <v>1057561.8700000001</v>
      </c>
      <c r="I76" s="27">
        <v>1684756.7</v>
      </c>
      <c r="J76" s="27">
        <v>1558956.3229732215</v>
      </c>
      <c r="K76" s="27">
        <v>3556125.86</v>
      </c>
      <c r="L76" s="27">
        <v>4015070.5</v>
      </c>
      <c r="M76" s="27">
        <v>1740375.1900000002</v>
      </c>
      <c r="N76" s="27">
        <v>7444873.9299999997</v>
      </c>
      <c r="O76" s="27">
        <v>0</v>
      </c>
      <c r="P76" s="27">
        <v>41514366.580000006</v>
      </c>
      <c r="Q76" s="27">
        <f t="shared" si="1"/>
        <v>120598471.50297323</v>
      </c>
    </row>
    <row r="77" spans="1:17" ht="15.75" x14ac:dyDescent="0.25">
      <c r="A77" s="10"/>
      <c r="B77" s="10"/>
      <c r="C77" s="25"/>
      <c r="D77" s="26" t="s">
        <v>72</v>
      </c>
      <c r="E77" s="11">
        <v>9479009.2200000007</v>
      </c>
      <c r="F77" s="11"/>
      <c r="G77" s="27">
        <v>387003.83537169197</v>
      </c>
      <c r="H77" s="27">
        <v>200113.47</v>
      </c>
      <c r="I77" s="27">
        <v>30625.33</v>
      </c>
      <c r="J77" s="27">
        <v>13983.36</v>
      </c>
      <c r="K77" s="27">
        <v>588099.51</v>
      </c>
      <c r="L77" s="27">
        <v>72985.540000000008</v>
      </c>
      <c r="M77" s="27">
        <v>287816.98999999993</v>
      </c>
      <c r="N77" s="27">
        <v>1231206.7700000003</v>
      </c>
      <c r="O77" s="27">
        <v>3078972</v>
      </c>
      <c r="P77" s="27">
        <v>6865499.0199999996</v>
      </c>
      <c r="Q77" s="27">
        <f t="shared" si="1"/>
        <v>22235315.045371689</v>
      </c>
    </row>
    <row r="78" spans="1:17" ht="15.75" x14ac:dyDescent="0.25">
      <c r="A78" s="10"/>
      <c r="B78" s="10"/>
      <c r="C78" s="25"/>
      <c r="D78" s="26" t="s">
        <v>73</v>
      </c>
      <c r="E78" s="11">
        <v>8641831.7599999979</v>
      </c>
      <c r="F78" s="11"/>
      <c r="G78" s="27">
        <v>581684.88979934796</v>
      </c>
      <c r="H78" s="27">
        <v>183032.5</v>
      </c>
      <c r="I78" s="27">
        <v>55137.71</v>
      </c>
      <c r="J78" s="27">
        <v>32914.68</v>
      </c>
      <c r="K78" s="27">
        <v>536159.1</v>
      </c>
      <c r="L78" s="27">
        <v>131402.84</v>
      </c>
      <c r="M78" s="27">
        <v>262397.25</v>
      </c>
      <c r="N78" s="27">
        <v>1122467.8199999996</v>
      </c>
      <c r="O78" s="27">
        <v>2807040</v>
      </c>
      <c r="P78" s="27">
        <v>6259144.3999999994</v>
      </c>
      <c r="Q78" s="27">
        <f t="shared" si="1"/>
        <v>20613212.949799344</v>
      </c>
    </row>
    <row r="79" spans="1:17" ht="15.75" x14ac:dyDescent="0.25">
      <c r="A79" s="10"/>
      <c r="B79" s="10"/>
      <c r="C79" s="25"/>
      <c r="D79" s="26" t="s">
        <v>74</v>
      </c>
      <c r="E79" s="11">
        <v>10947995.049999999</v>
      </c>
      <c r="F79" s="11"/>
      <c r="G79" s="27">
        <v>439500.76475695602</v>
      </c>
      <c r="H79" s="27">
        <v>231379.4</v>
      </c>
      <c r="I79" s="27">
        <v>64761.08</v>
      </c>
      <c r="J79" s="27">
        <v>23233.89</v>
      </c>
      <c r="K79" s="27">
        <v>679238.76</v>
      </c>
      <c r="L79" s="27">
        <v>154337.01999999999</v>
      </c>
      <c r="M79" s="27">
        <v>332420.74000000005</v>
      </c>
      <c r="N79" s="27">
        <v>1422009.9800000002</v>
      </c>
      <c r="O79" s="27">
        <v>0</v>
      </c>
      <c r="P79" s="27">
        <v>7929462.5899999999</v>
      </c>
      <c r="Q79" s="27">
        <f t="shared" si="1"/>
        <v>22224339.274756953</v>
      </c>
    </row>
    <row r="80" spans="1:17" ht="15.75" x14ac:dyDescent="0.25">
      <c r="A80" s="10"/>
      <c r="B80" s="10"/>
      <c r="C80" s="25"/>
      <c r="D80" s="26" t="s">
        <v>75</v>
      </c>
      <c r="E80" s="11">
        <v>4192167.6400000006</v>
      </c>
      <c r="F80" s="11"/>
      <c r="G80" s="27">
        <v>162021.281695796</v>
      </c>
      <c r="H80" s="27">
        <v>88460.09</v>
      </c>
      <c r="I80" s="27">
        <v>22999.26</v>
      </c>
      <c r="J80" s="27">
        <v>7744.63</v>
      </c>
      <c r="K80" s="27">
        <v>260091.71</v>
      </c>
      <c r="L80" s="27">
        <v>54811.28</v>
      </c>
      <c r="M80" s="27">
        <v>127289.29999999999</v>
      </c>
      <c r="N80" s="27">
        <v>544511.02000000014</v>
      </c>
      <c r="O80" s="27">
        <v>0</v>
      </c>
      <c r="P80" s="27">
        <v>3036321.8599999994</v>
      </c>
      <c r="Q80" s="27">
        <f t="shared" si="1"/>
        <v>8496418.0716957971</v>
      </c>
    </row>
    <row r="81" spans="1:17" ht="15.75" x14ac:dyDescent="0.25">
      <c r="A81" s="10"/>
      <c r="B81" s="10"/>
      <c r="C81" s="25"/>
      <c r="D81" s="26" t="s">
        <v>76</v>
      </c>
      <c r="E81" s="11">
        <v>19145488.559999999</v>
      </c>
      <c r="F81" s="11"/>
      <c r="G81" s="27">
        <v>1490330.0971900697</v>
      </c>
      <c r="H81" s="27">
        <v>404724.9</v>
      </c>
      <c r="I81" s="27">
        <v>115601.57</v>
      </c>
      <c r="J81" s="27">
        <v>57654.47</v>
      </c>
      <c r="K81" s="27">
        <v>1187830.0799999998</v>
      </c>
      <c r="L81" s="27">
        <v>275498.8</v>
      </c>
      <c r="M81" s="27">
        <v>581326.3600000001</v>
      </c>
      <c r="N81" s="27">
        <v>2486763.7799999998</v>
      </c>
      <c r="O81" s="27">
        <v>0</v>
      </c>
      <c r="P81" s="27">
        <v>11052017.839999998</v>
      </c>
      <c r="Q81" s="27">
        <f t="shared" si="1"/>
        <v>36797236.457190067</v>
      </c>
    </row>
    <row r="82" spans="1:17" ht="15.75" x14ac:dyDescent="0.25">
      <c r="A82" s="10"/>
      <c r="B82" s="10"/>
      <c r="C82" s="25"/>
      <c r="D82" s="26" t="s">
        <v>77</v>
      </c>
      <c r="E82" s="11">
        <v>11058530.100000001</v>
      </c>
      <c r="F82" s="11"/>
      <c r="G82" s="27">
        <v>1112036.2880549498</v>
      </c>
      <c r="H82" s="27">
        <v>233709.99999999997</v>
      </c>
      <c r="I82" s="27">
        <v>37404.06</v>
      </c>
      <c r="J82" s="27">
        <v>24094.41</v>
      </c>
      <c r="K82" s="27">
        <v>686096.61</v>
      </c>
      <c r="L82" s="27">
        <v>89140.45</v>
      </c>
      <c r="M82" s="27">
        <v>335776.97</v>
      </c>
      <c r="N82" s="27">
        <v>1436367.1499999992</v>
      </c>
      <c r="O82" s="27">
        <v>0</v>
      </c>
      <c r="P82" s="27">
        <v>8009521.4100000011</v>
      </c>
      <c r="Q82" s="27">
        <f t="shared" si="1"/>
        <v>23022677.448054951</v>
      </c>
    </row>
    <row r="83" spans="1:17" ht="15.75" x14ac:dyDescent="0.25">
      <c r="A83" s="10"/>
      <c r="B83" s="10"/>
      <c r="C83" s="25"/>
      <c r="D83" s="26" t="s">
        <v>78</v>
      </c>
      <c r="E83" s="11">
        <v>5343051.1100000013</v>
      </c>
      <c r="F83" s="11"/>
      <c r="G83" s="27">
        <v>467515.02224672597</v>
      </c>
      <c r="H83" s="27">
        <v>114121.56999999999</v>
      </c>
      <c r="I83" s="27">
        <v>97141.63</v>
      </c>
      <c r="J83" s="27">
        <v>49694.71</v>
      </c>
      <c r="K83" s="27">
        <v>331495.17</v>
      </c>
      <c r="L83" s="27">
        <v>231505.54</v>
      </c>
      <c r="M83" s="27">
        <v>162234.29999999999</v>
      </c>
      <c r="N83" s="27">
        <v>693996.64999999991</v>
      </c>
      <c r="O83" s="27">
        <v>0</v>
      </c>
      <c r="P83" s="27">
        <v>3869888.8799999994</v>
      </c>
      <c r="Q83" s="27">
        <f t="shared" si="1"/>
        <v>11360644.582246726</v>
      </c>
    </row>
    <row r="84" spans="1:17" ht="15.75" x14ac:dyDescent="0.25">
      <c r="A84" s="10"/>
      <c r="B84" s="10"/>
      <c r="C84" s="25"/>
      <c r="D84" s="26" t="s">
        <v>79</v>
      </c>
      <c r="E84" s="11">
        <v>74258834.189999998</v>
      </c>
      <c r="F84" s="11"/>
      <c r="G84" s="27">
        <v>854983.46</v>
      </c>
      <c r="H84" s="27">
        <v>1387645.4600000002</v>
      </c>
      <c r="I84" s="27">
        <v>2799676.35</v>
      </c>
      <c r="J84" s="27">
        <v>1988268.340681277</v>
      </c>
      <c r="K84" s="27">
        <v>4607188.6100000003</v>
      </c>
      <c r="L84" s="27">
        <v>6672119.4199999999</v>
      </c>
      <c r="M84" s="27">
        <v>2254767.46</v>
      </c>
      <c r="N84" s="27">
        <v>9645310.5600000024</v>
      </c>
      <c r="O84" s="27">
        <v>24120756</v>
      </c>
      <c r="P84" s="27">
        <v>53784518.530000001</v>
      </c>
      <c r="Q84" s="27">
        <f t="shared" si="1"/>
        <v>182374068.38068125</v>
      </c>
    </row>
    <row r="85" spans="1:17" ht="15.75" x14ac:dyDescent="0.25">
      <c r="A85" s="10"/>
      <c r="B85" s="10"/>
      <c r="C85" s="25"/>
      <c r="D85" s="26" t="s">
        <v>80</v>
      </c>
      <c r="E85" s="11">
        <v>29251909.980000004</v>
      </c>
      <c r="F85" s="11"/>
      <c r="G85" s="27">
        <v>599342.68699556193</v>
      </c>
      <c r="H85" s="27">
        <v>534934.94999999995</v>
      </c>
      <c r="I85" s="27">
        <v>310005.88</v>
      </c>
      <c r="J85" s="27">
        <v>146287.46</v>
      </c>
      <c r="K85" s="27">
        <v>1814855.6800000002</v>
      </c>
      <c r="L85" s="27">
        <v>738798.36</v>
      </c>
      <c r="M85" s="27">
        <v>888193.96999999974</v>
      </c>
      <c r="N85" s="27">
        <v>3799463.7400000021</v>
      </c>
      <c r="O85" s="27">
        <v>9501606</v>
      </c>
      <c r="P85" s="27">
        <v>21186703.429999996</v>
      </c>
      <c r="Q85" s="27">
        <f t="shared" si="1"/>
        <v>68772102.136995569</v>
      </c>
    </row>
    <row r="86" spans="1:17" ht="15.75" x14ac:dyDescent="0.25">
      <c r="A86" s="10"/>
      <c r="B86" s="10"/>
      <c r="C86" s="25"/>
      <c r="D86" s="26" t="s">
        <v>81</v>
      </c>
      <c r="E86" s="11">
        <v>8600067.1199999992</v>
      </c>
      <c r="F86" s="11"/>
      <c r="G86" s="27">
        <v>380545.10475695599</v>
      </c>
      <c r="H86" s="27">
        <v>182312.65000000002</v>
      </c>
      <c r="I86" s="27">
        <v>62219.06</v>
      </c>
      <c r="J86" s="27">
        <v>12458.713974365925</v>
      </c>
      <c r="K86" s="27">
        <v>533567.92000000004</v>
      </c>
      <c r="L86" s="27">
        <v>148278.93</v>
      </c>
      <c r="M86" s="27">
        <v>261129.12</v>
      </c>
      <c r="N86" s="27">
        <v>1117043.07</v>
      </c>
      <c r="O86" s="27">
        <v>0</v>
      </c>
      <c r="P86" s="27">
        <v>6228894.9100000011</v>
      </c>
      <c r="Q86" s="27">
        <f t="shared" si="1"/>
        <v>17526516.598731324</v>
      </c>
    </row>
    <row r="87" spans="1:17" ht="15.75" x14ac:dyDescent="0.25">
      <c r="A87" s="10"/>
      <c r="B87" s="10"/>
      <c r="C87" s="25"/>
      <c r="D87" s="26" t="s">
        <v>82</v>
      </c>
      <c r="E87" s="11">
        <v>9501304.6600000001</v>
      </c>
      <c r="F87" s="11"/>
      <c r="G87" s="27">
        <v>283049.00992160593</v>
      </c>
      <c r="H87" s="27">
        <v>200667.1</v>
      </c>
      <c r="I87" s="27">
        <v>29414.84</v>
      </c>
      <c r="J87" s="27">
        <v>13983.36</v>
      </c>
      <c r="K87" s="27">
        <v>589482.77</v>
      </c>
      <c r="L87" s="27">
        <v>70100.75</v>
      </c>
      <c r="M87" s="27">
        <v>288493.98000000004</v>
      </c>
      <c r="N87" s="27">
        <v>1234102.68</v>
      </c>
      <c r="O87" s="27">
        <v>0</v>
      </c>
      <c r="P87" s="27">
        <v>6881647.2400000002</v>
      </c>
      <c r="Q87" s="27">
        <f t="shared" si="1"/>
        <v>19092246.389921606</v>
      </c>
    </row>
    <row r="88" spans="1:17" ht="15.75" x14ac:dyDescent="0.25">
      <c r="A88" s="10"/>
      <c r="B88" s="10"/>
      <c r="C88" s="25"/>
      <c r="D88" s="26" t="s">
        <v>83</v>
      </c>
      <c r="E88" s="11">
        <v>104720349.49999999</v>
      </c>
      <c r="F88" s="11"/>
      <c r="G88" s="27">
        <v>292189.96999999997</v>
      </c>
      <c r="H88" s="27">
        <v>1924798.5300000003</v>
      </c>
      <c r="I88" s="27">
        <v>1756599.14</v>
      </c>
      <c r="J88" s="27">
        <v>336546.5651865768</v>
      </c>
      <c r="K88" s="27">
        <v>6497090.9799999995</v>
      </c>
      <c r="L88" s="27">
        <v>4186283.6300000004</v>
      </c>
      <c r="M88" s="27">
        <v>3179689.5599999996</v>
      </c>
      <c r="N88" s="27">
        <v>13601887.459999993</v>
      </c>
      <c r="O88" s="27">
        <v>0</v>
      </c>
      <c r="P88" s="27">
        <v>75847320.230000004</v>
      </c>
      <c r="Q88" s="27">
        <f t="shared" si="1"/>
        <v>212342755.56518656</v>
      </c>
    </row>
    <row r="89" spans="1:17" ht="15.75" x14ac:dyDescent="0.25">
      <c r="A89" s="10"/>
      <c r="B89" s="10"/>
      <c r="C89" s="25"/>
      <c r="D89" s="26" t="s">
        <v>84</v>
      </c>
      <c r="E89" s="11">
        <v>14902135.569999998</v>
      </c>
      <c r="F89" s="11"/>
      <c r="G89" s="27">
        <v>389366.25912821398</v>
      </c>
      <c r="H89" s="27">
        <v>315004.11</v>
      </c>
      <c r="I89" s="27">
        <v>49872.09</v>
      </c>
      <c r="J89" s="27">
        <v>29257.49</v>
      </c>
      <c r="K89" s="27">
        <v>924562.72</v>
      </c>
      <c r="L89" s="27">
        <v>118853.93000000001</v>
      </c>
      <c r="M89" s="27">
        <v>452482.78999999992</v>
      </c>
      <c r="N89" s="27">
        <v>1935604.2700000005</v>
      </c>
      <c r="O89" s="27">
        <v>0</v>
      </c>
      <c r="P89" s="27">
        <v>10793385.049999999</v>
      </c>
      <c r="Q89" s="27">
        <f t="shared" si="1"/>
        <v>29910524.279128209</v>
      </c>
    </row>
    <row r="90" spans="1:17" ht="15.75" x14ac:dyDescent="0.25">
      <c r="A90" s="10"/>
      <c r="B90" s="10"/>
      <c r="C90" s="25"/>
      <c r="D90" s="26" t="s">
        <v>85</v>
      </c>
      <c r="E90" s="11">
        <v>14377094.049999997</v>
      </c>
      <c r="F90" s="11"/>
      <c r="G90" s="27">
        <v>168680.268713144</v>
      </c>
      <c r="H90" s="27">
        <v>310427.26</v>
      </c>
      <c r="I90" s="27">
        <v>244760.6</v>
      </c>
      <c r="J90" s="27">
        <v>74649.63</v>
      </c>
      <c r="K90" s="27">
        <v>856189.82000000007</v>
      </c>
      <c r="L90" s="27">
        <v>574273.67999999993</v>
      </c>
      <c r="M90" s="27">
        <v>436540.6</v>
      </c>
      <c r="N90" s="27">
        <v>1867407.8399999994</v>
      </c>
      <c r="O90" s="27">
        <v>4669968</v>
      </c>
      <c r="P90" s="27">
        <v>10413105.639999997</v>
      </c>
      <c r="Q90" s="27">
        <f t="shared" si="1"/>
        <v>33993097.388713136</v>
      </c>
    </row>
    <row r="91" spans="1:17" ht="15.75" x14ac:dyDescent="0.25">
      <c r="A91" s="10"/>
      <c r="B91" s="10"/>
      <c r="C91" s="25"/>
      <c r="D91" s="26" t="s">
        <v>86</v>
      </c>
      <c r="E91" s="11">
        <v>18498293.239999998</v>
      </c>
      <c r="F91" s="11"/>
      <c r="G91" s="27">
        <v>380085.91855050006</v>
      </c>
      <c r="H91" s="27">
        <v>392734.16000000003</v>
      </c>
      <c r="I91" s="27">
        <v>205843.42</v>
      </c>
      <c r="J91" s="27">
        <v>87127.09</v>
      </c>
      <c r="K91" s="27">
        <v>1147676.5999999999</v>
      </c>
      <c r="L91" s="27">
        <v>490560.95</v>
      </c>
      <c r="M91" s="27">
        <v>561675.15999999992</v>
      </c>
      <c r="N91" s="27">
        <v>2402701.0699999998</v>
      </c>
      <c r="O91" s="27">
        <v>0</v>
      </c>
      <c r="P91" s="27">
        <v>13398026.109999999</v>
      </c>
      <c r="Q91" s="27">
        <f t="shared" si="1"/>
        <v>37564723.718550503</v>
      </c>
    </row>
    <row r="92" spans="1:17" ht="15.75" x14ac:dyDescent="0.25">
      <c r="A92" s="10"/>
      <c r="B92" s="10"/>
      <c r="C92" s="25"/>
      <c r="D92" s="26" t="s">
        <v>87</v>
      </c>
      <c r="E92" s="11">
        <v>113347108.45999998</v>
      </c>
      <c r="F92" s="11"/>
      <c r="G92" s="27">
        <v>399962.46946058603</v>
      </c>
      <c r="H92" s="27">
        <v>2099022.1800000002</v>
      </c>
      <c r="I92" s="27">
        <v>2792231.85</v>
      </c>
      <c r="J92" s="27">
        <v>588545.70223238249</v>
      </c>
      <c r="K92" s="27">
        <v>7032314.9200000009</v>
      </c>
      <c r="L92" s="27">
        <v>6654377.8700000001</v>
      </c>
      <c r="M92" s="27">
        <v>3441629.2199999997</v>
      </c>
      <c r="N92" s="27">
        <v>14722397.569999995</v>
      </c>
      <c r="O92" s="27">
        <v>0</v>
      </c>
      <c r="P92" s="27">
        <v>82095547.519999996</v>
      </c>
      <c r="Q92" s="27">
        <f t="shared" si="1"/>
        <v>233173137.76169294</v>
      </c>
    </row>
    <row r="93" spans="1:17" ht="15.75" x14ac:dyDescent="0.25">
      <c r="A93" s="10"/>
      <c r="B93" s="10"/>
      <c r="C93" s="25"/>
      <c r="D93" s="26" t="s">
        <v>88</v>
      </c>
      <c r="E93" s="11">
        <v>3963561.02</v>
      </c>
      <c r="F93" s="11"/>
      <c r="G93" s="27">
        <v>893263.45013299794</v>
      </c>
      <c r="H93" s="27">
        <v>84585.01</v>
      </c>
      <c r="I93" s="27">
        <v>64821.61</v>
      </c>
      <c r="J93" s="27">
        <v>29042.36</v>
      </c>
      <c r="K93" s="27">
        <v>245908.43</v>
      </c>
      <c r="L93" s="27">
        <v>154481.26999999999</v>
      </c>
      <c r="M93" s="27">
        <v>120347.98000000001</v>
      </c>
      <c r="N93" s="27">
        <v>514817.81000000006</v>
      </c>
      <c r="O93" s="27">
        <v>0</v>
      </c>
      <c r="P93" s="27">
        <v>2870745.6599999997</v>
      </c>
      <c r="Q93" s="27">
        <f t="shared" si="1"/>
        <v>8941574.6001329981</v>
      </c>
    </row>
    <row r="94" spans="1:17" ht="15.75" x14ac:dyDescent="0.25">
      <c r="A94" s="10"/>
      <c r="B94" s="10"/>
      <c r="C94" s="25"/>
      <c r="D94" s="26" t="s">
        <v>89</v>
      </c>
      <c r="E94" s="11">
        <v>5849879.46</v>
      </c>
      <c r="F94" s="11"/>
      <c r="G94" s="27">
        <v>23474.82</v>
      </c>
      <c r="H94" s="27">
        <v>87659.69</v>
      </c>
      <c r="I94" s="27">
        <v>13860.08</v>
      </c>
      <c r="J94" s="27">
        <v>9035.4</v>
      </c>
      <c r="K94" s="27">
        <v>362939.97</v>
      </c>
      <c r="L94" s="27">
        <v>33031</v>
      </c>
      <c r="M94" s="27">
        <v>177623.43999999997</v>
      </c>
      <c r="N94" s="27">
        <v>759827.38000000012</v>
      </c>
      <c r="O94" s="27">
        <v>0</v>
      </c>
      <c r="P94" s="27">
        <v>4236976.7799999993</v>
      </c>
      <c r="Q94" s="27">
        <f t="shared" si="1"/>
        <v>11554308.02</v>
      </c>
    </row>
    <row r="95" spans="1:17" ht="15.75" x14ac:dyDescent="0.25">
      <c r="A95" s="10"/>
      <c r="B95" s="10"/>
      <c r="C95" s="25"/>
      <c r="D95" s="26" t="s">
        <v>90</v>
      </c>
      <c r="E95" s="11">
        <v>55349174.600000001</v>
      </c>
      <c r="F95" s="11"/>
      <c r="G95" s="27">
        <v>322133.12157431402</v>
      </c>
      <c r="H95" s="27">
        <v>1050759.52</v>
      </c>
      <c r="I95" s="27">
        <v>2263006.65</v>
      </c>
      <c r="J95" s="27">
        <v>391041.84412406955</v>
      </c>
      <c r="K95" s="27">
        <v>3296173.73</v>
      </c>
      <c r="L95" s="27">
        <v>5494668.7199999997</v>
      </c>
      <c r="M95" s="27">
        <v>1680601.5899999999</v>
      </c>
      <c r="N95" s="27">
        <v>7189177.9800000014</v>
      </c>
      <c r="O95" s="27">
        <v>0</v>
      </c>
      <c r="P95" s="27">
        <v>40088546.230000004</v>
      </c>
      <c r="Q95" s="27">
        <f t="shared" si="1"/>
        <v>117125283.9856984</v>
      </c>
    </row>
    <row r="96" spans="1:17" ht="15.75" x14ac:dyDescent="0.25">
      <c r="A96" s="10"/>
      <c r="B96" s="10"/>
      <c r="C96" s="25"/>
      <c r="D96" s="26" t="s">
        <v>91</v>
      </c>
      <c r="E96" s="11">
        <v>39722280.620000005</v>
      </c>
      <c r="F96" s="11"/>
      <c r="G96" s="27">
        <v>690905.42</v>
      </c>
      <c r="H96" s="27">
        <v>728017.04</v>
      </c>
      <c r="I96" s="27">
        <v>1023285.73</v>
      </c>
      <c r="J96" s="27">
        <v>541312.53821270727</v>
      </c>
      <c r="K96" s="27">
        <v>2464461.52</v>
      </c>
      <c r="L96" s="27">
        <v>2438669.2400000002</v>
      </c>
      <c r="M96" s="27">
        <v>1206112.3999999997</v>
      </c>
      <c r="N96" s="27">
        <v>5159436.4200000018</v>
      </c>
      <c r="O96" s="27">
        <v>0</v>
      </c>
      <c r="P96" s="27">
        <v>28770230.020000003</v>
      </c>
      <c r="Q96" s="27">
        <f t="shared" si="1"/>
        <v>82744710.948212713</v>
      </c>
    </row>
    <row r="97" spans="1:17" ht="15.75" x14ac:dyDescent="0.25">
      <c r="A97" s="10"/>
      <c r="B97" s="10"/>
      <c r="C97" s="25"/>
      <c r="D97" s="26" t="s">
        <v>92</v>
      </c>
      <c r="E97" s="11">
        <v>6987574.1199999992</v>
      </c>
      <c r="F97" s="11"/>
      <c r="G97" s="27">
        <v>345353.72586589993</v>
      </c>
      <c r="H97" s="27">
        <v>148082.15</v>
      </c>
      <c r="I97" s="27">
        <v>50174.71</v>
      </c>
      <c r="J97" s="27">
        <v>23449.02</v>
      </c>
      <c r="K97" s="27">
        <v>433525.14999999997</v>
      </c>
      <c r="L97" s="27">
        <v>119575.14</v>
      </c>
      <c r="M97" s="27">
        <v>212167.99</v>
      </c>
      <c r="N97" s="27">
        <v>907599.93999999948</v>
      </c>
      <c r="O97" s="27">
        <v>0</v>
      </c>
      <c r="P97" s="27">
        <v>5060991.33</v>
      </c>
      <c r="Q97" s="27">
        <f t="shared" si="1"/>
        <v>14288493.275865899</v>
      </c>
    </row>
    <row r="98" spans="1:17" ht="15.75" x14ac:dyDescent="0.25">
      <c r="A98" s="10"/>
      <c r="B98" s="10"/>
      <c r="C98" s="25"/>
      <c r="D98" s="26" t="s">
        <v>93</v>
      </c>
      <c r="E98" s="11">
        <v>26019073.5</v>
      </c>
      <c r="F98" s="11"/>
      <c r="G98" s="27">
        <v>949959.58677854203</v>
      </c>
      <c r="H98" s="27">
        <v>221151.22</v>
      </c>
      <c r="I98" s="27">
        <v>281196.28000000003</v>
      </c>
      <c r="J98" s="27">
        <v>128001.53</v>
      </c>
      <c r="K98" s="27">
        <v>1614283.08</v>
      </c>
      <c r="L98" s="27">
        <v>670140.02</v>
      </c>
      <c r="M98" s="27">
        <v>790033.33000000007</v>
      </c>
      <c r="N98" s="27">
        <v>3379558.0699999994</v>
      </c>
      <c r="O98" s="27">
        <v>0</v>
      </c>
      <c r="P98" s="27">
        <v>18845210.290000003</v>
      </c>
      <c r="Q98" s="27">
        <f t="shared" si="1"/>
        <v>52898606.906778544</v>
      </c>
    </row>
    <row r="99" spans="1:17" ht="15.75" x14ac:dyDescent="0.25">
      <c r="A99" s="10"/>
      <c r="B99" s="10"/>
      <c r="C99" s="25"/>
      <c r="D99" s="26" t="s">
        <v>94</v>
      </c>
      <c r="E99" s="11">
        <v>12237047.35</v>
      </c>
      <c r="F99" s="11"/>
      <c r="G99" s="27">
        <v>1204444.8613693118</v>
      </c>
      <c r="H99" s="27">
        <v>259539.19999999998</v>
      </c>
      <c r="I99" s="27">
        <v>129824.8</v>
      </c>
      <c r="J99" s="27">
        <v>65614.23</v>
      </c>
      <c r="K99" s="27">
        <v>759214.52</v>
      </c>
      <c r="L99" s="27">
        <v>309395.25</v>
      </c>
      <c r="M99" s="27">
        <v>371561.01</v>
      </c>
      <c r="N99" s="27">
        <v>1589442.0299999998</v>
      </c>
      <c r="O99" s="27">
        <v>0</v>
      </c>
      <c r="P99" s="27">
        <v>8863103.129999999</v>
      </c>
      <c r="Q99" s="27">
        <f t="shared" si="1"/>
        <v>25789186.381369311</v>
      </c>
    </row>
    <row r="100" spans="1:17" ht="15.75" x14ac:dyDescent="0.25">
      <c r="A100" s="10"/>
      <c r="B100" s="10"/>
      <c r="C100" s="25"/>
      <c r="D100" s="26" t="s">
        <v>95</v>
      </c>
      <c r="E100" s="11">
        <v>33671428.189999998</v>
      </c>
      <c r="F100" s="11"/>
      <c r="G100" s="27">
        <v>1350643.6461482639</v>
      </c>
      <c r="H100" s="27">
        <v>613052.24</v>
      </c>
      <c r="I100" s="27">
        <v>301895.61</v>
      </c>
      <c r="J100" s="27">
        <v>153816.95999999999</v>
      </c>
      <c r="K100" s="27">
        <v>2089052.73</v>
      </c>
      <c r="L100" s="27">
        <v>719470.16999999993</v>
      </c>
      <c r="M100" s="27">
        <v>1022386.5600000002</v>
      </c>
      <c r="N100" s="27">
        <v>4373505.0599999996</v>
      </c>
      <c r="O100" s="27">
        <v>0</v>
      </c>
      <c r="P100" s="27">
        <v>24387691.739999995</v>
      </c>
      <c r="Q100" s="27">
        <f t="shared" si="1"/>
        <v>68682942.906148255</v>
      </c>
    </row>
    <row r="101" spans="1:17" ht="15.75" x14ac:dyDescent="0.25">
      <c r="A101" s="10"/>
      <c r="B101" s="10"/>
      <c r="C101" s="25"/>
      <c r="D101" s="26" t="s">
        <v>96</v>
      </c>
      <c r="E101" s="11">
        <v>23388841.579999998</v>
      </c>
      <c r="F101" s="11"/>
      <c r="G101" s="27">
        <v>651449.34347312595</v>
      </c>
      <c r="H101" s="27">
        <v>495234.54000000004</v>
      </c>
      <c r="I101" s="27">
        <v>111909.58</v>
      </c>
      <c r="J101" s="27">
        <v>41519.82</v>
      </c>
      <c r="K101" s="27">
        <v>1451097.45</v>
      </c>
      <c r="L101" s="27">
        <v>266700.15000000002</v>
      </c>
      <c r="M101" s="27">
        <v>710169.96000000008</v>
      </c>
      <c r="N101" s="27">
        <v>3037923.2699999996</v>
      </c>
      <c r="O101" s="27">
        <v>0</v>
      </c>
      <c r="P101" s="27">
        <v>16940174.18</v>
      </c>
      <c r="Q101" s="27">
        <f t="shared" si="1"/>
        <v>47095019.873473123</v>
      </c>
    </row>
    <row r="102" spans="1:17" ht="15.75" x14ac:dyDescent="0.25">
      <c r="A102" s="10"/>
      <c r="B102" s="10"/>
      <c r="C102" s="25"/>
      <c r="D102" s="26" t="s">
        <v>97</v>
      </c>
      <c r="E102" s="11">
        <v>22056140.440000001</v>
      </c>
      <c r="F102" s="11"/>
      <c r="G102" s="27">
        <v>1019734.61798909</v>
      </c>
      <c r="H102" s="27">
        <v>466488.15</v>
      </c>
      <c r="I102" s="27">
        <v>125648.61</v>
      </c>
      <c r="J102" s="27">
        <v>54857.8</v>
      </c>
      <c r="K102" s="27">
        <v>1368413.61</v>
      </c>
      <c r="L102" s="27">
        <v>299442.68</v>
      </c>
      <c r="M102" s="27">
        <v>669704.30999999994</v>
      </c>
      <c r="N102" s="27">
        <v>2864821.6300000013</v>
      </c>
      <c r="O102" s="27">
        <v>0</v>
      </c>
      <c r="P102" s="27">
        <v>15974919.49</v>
      </c>
      <c r="Q102" s="27">
        <f t="shared" si="1"/>
        <v>44900171.337989092</v>
      </c>
    </row>
    <row r="103" spans="1:17" ht="15.75" x14ac:dyDescent="0.25">
      <c r="A103" s="10"/>
      <c r="B103" s="10"/>
      <c r="C103" s="25"/>
      <c r="D103" s="26" t="s">
        <v>98</v>
      </c>
      <c r="E103" s="11">
        <v>4167360.02</v>
      </c>
      <c r="F103" s="11"/>
      <c r="G103" s="27">
        <v>192718.02693097998</v>
      </c>
      <c r="H103" s="27">
        <v>87997.579999999987</v>
      </c>
      <c r="I103" s="27">
        <v>15010.04</v>
      </c>
      <c r="J103" s="27">
        <v>8174.89</v>
      </c>
      <c r="K103" s="27">
        <v>258552.59</v>
      </c>
      <c r="L103" s="27">
        <v>35771.57</v>
      </c>
      <c r="M103" s="27">
        <v>126536.08000000002</v>
      </c>
      <c r="N103" s="27">
        <v>541288.86999999976</v>
      </c>
      <c r="O103" s="27">
        <v>0</v>
      </c>
      <c r="P103" s="27">
        <v>3018354.1300000004</v>
      </c>
      <c r="Q103" s="27">
        <f t="shared" si="1"/>
        <v>8451763.7969309799</v>
      </c>
    </row>
    <row r="104" spans="1:17" ht="15.75" x14ac:dyDescent="0.25">
      <c r="A104" s="10"/>
      <c r="B104" s="10"/>
      <c r="C104" s="25"/>
      <c r="D104" s="26" t="s">
        <v>99</v>
      </c>
      <c r="E104" s="11">
        <v>14174865.109999999</v>
      </c>
      <c r="F104" s="11"/>
      <c r="G104" s="27">
        <v>1254495.7194467741</v>
      </c>
      <c r="H104" s="27">
        <v>260800.44</v>
      </c>
      <c r="I104" s="27">
        <v>290638.08000000002</v>
      </c>
      <c r="J104" s="27">
        <v>143921.04999999999</v>
      </c>
      <c r="K104" s="27">
        <v>879441.19000000006</v>
      </c>
      <c r="L104" s="27">
        <v>692641.49</v>
      </c>
      <c r="M104" s="27">
        <v>430400.22</v>
      </c>
      <c r="N104" s="27">
        <v>1841140.7499999995</v>
      </c>
      <c r="O104" s="27">
        <v>0</v>
      </c>
      <c r="P104" s="27">
        <v>10266634.389999999</v>
      </c>
      <c r="Q104" s="27">
        <f t="shared" si="1"/>
        <v>30234978.43944677</v>
      </c>
    </row>
    <row r="105" spans="1:17" ht="15.75" x14ac:dyDescent="0.25">
      <c r="A105" s="10"/>
      <c r="B105" s="10"/>
      <c r="C105" s="25"/>
      <c r="D105" s="26" t="s">
        <v>100</v>
      </c>
      <c r="E105" s="11">
        <v>4977845.79</v>
      </c>
      <c r="F105" s="11"/>
      <c r="G105" s="27">
        <v>346385.54174561199</v>
      </c>
      <c r="H105" s="27">
        <v>105040.36</v>
      </c>
      <c r="I105" s="27">
        <v>7202.4</v>
      </c>
      <c r="J105" s="27">
        <v>4947.96</v>
      </c>
      <c r="K105" s="27">
        <v>308836.99000000005</v>
      </c>
      <c r="L105" s="27">
        <v>17164.580000000002</v>
      </c>
      <c r="M105" s="27">
        <v>151145.31000000003</v>
      </c>
      <c r="N105" s="27">
        <v>646561.00000000035</v>
      </c>
      <c r="O105" s="27">
        <v>0</v>
      </c>
      <c r="P105" s="27">
        <v>3605376.34</v>
      </c>
      <c r="Q105" s="27">
        <f t="shared" si="1"/>
        <v>10170506.271745613</v>
      </c>
    </row>
    <row r="106" spans="1:17" ht="15.75" x14ac:dyDescent="0.25">
      <c r="A106" s="10"/>
      <c r="B106" s="10"/>
      <c r="C106" s="25"/>
      <c r="D106" s="26" t="s">
        <v>101</v>
      </c>
      <c r="E106" s="11">
        <v>64703517.980000004</v>
      </c>
      <c r="F106" s="11"/>
      <c r="G106" s="27">
        <v>539652.00120236399</v>
      </c>
      <c r="H106" s="27">
        <v>1200553.3999999997</v>
      </c>
      <c r="I106" s="27">
        <v>1476008.11</v>
      </c>
      <c r="J106" s="27">
        <v>254649.71842068908</v>
      </c>
      <c r="K106" s="27">
        <v>4014354.85</v>
      </c>
      <c r="L106" s="27">
        <v>3517586.02</v>
      </c>
      <c r="M106" s="27">
        <v>1964633.41</v>
      </c>
      <c r="N106" s="27">
        <v>8404192.3000000007</v>
      </c>
      <c r="O106" s="27">
        <v>0</v>
      </c>
      <c r="P106" s="27">
        <v>46863751.639999993</v>
      </c>
      <c r="Q106" s="27">
        <f t="shared" si="1"/>
        <v>132938899.42962304</v>
      </c>
    </row>
    <row r="107" spans="1:17" ht="15.75" x14ac:dyDescent="0.25">
      <c r="A107" s="10"/>
      <c r="B107" s="10"/>
      <c r="C107" s="25"/>
      <c r="D107" s="26" t="s">
        <v>102</v>
      </c>
      <c r="E107" s="11">
        <v>10552329.789999999</v>
      </c>
      <c r="F107" s="11"/>
      <c r="G107" s="27">
        <v>96840.26</v>
      </c>
      <c r="H107" s="27">
        <v>91888.05</v>
      </c>
      <c r="I107" s="27">
        <v>63611.12</v>
      </c>
      <c r="J107" s="27">
        <v>35496.22</v>
      </c>
      <c r="K107" s="27">
        <v>628416.1</v>
      </c>
      <c r="L107" s="27">
        <v>149248.68000000002</v>
      </c>
      <c r="M107" s="27">
        <v>320406.89999999997</v>
      </c>
      <c r="N107" s="27">
        <v>1370617.9899999998</v>
      </c>
      <c r="O107" s="27">
        <v>0</v>
      </c>
      <c r="P107" s="27">
        <v>7642888.3800000008</v>
      </c>
      <c r="Q107" s="27">
        <f t="shared" si="1"/>
        <v>20951743.490000002</v>
      </c>
    </row>
    <row r="108" spans="1:17" ht="15.75" x14ac:dyDescent="0.25">
      <c r="A108" s="10"/>
      <c r="B108" s="10"/>
      <c r="C108" s="25"/>
      <c r="D108" s="26" t="s">
        <v>103</v>
      </c>
      <c r="E108" s="11">
        <v>13455759.23</v>
      </c>
      <c r="F108" s="11"/>
      <c r="G108" s="27">
        <v>53346.643099135996</v>
      </c>
      <c r="H108" s="27">
        <v>294989.42</v>
      </c>
      <c r="I108" s="27">
        <v>450725.07</v>
      </c>
      <c r="J108" s="27">
        <v>119883.4560336947</v>
      </c>
      <c r="K108" s="27">
        <v>834826.21</v>
      </c>
      <c r="L108" s="27">
        <v>1074156.8500000001</v>
      </c>
      <c r="M108" s="27">
        <v>408565.54</v>
      </c>
      <c r="N108" s="27">
        <v>1747737.8400000003</v>
      </c>
      <c r="O108" s="27">
        <v>0</v>
      </c>
      <c r="P108" s="27">
        <v>9745797.1499999985</v>
      </c>
      <c r="Q108" s="27">
        <f t="shared" si="1"/>
        <v>28185787.409132831</v>
      </c>
    </row>
    <row r="109" spans="1:17" ht="15.75" x14ac:dyDescent="0.25">
      <c r="A109" s="10"/>
      <c r="B109" s="10"/>
      <c r="C109" s="25"/>
      <c r="D109" s="26" t="s">
        <v>104</v>
      </c>
      <c r="E109" s="11">
        <v>15996181.430000002</v>
      </c>
      <c r="F109" s="11"/>
      <c r="G109" s="27">
        <v>448777.27918844594</v>
      </c>
      <c r="H109" s="27">
        <v>341753.81</v>
      </c>
      <c r="I109" s="27">
        <v>25057.09</v>
      </c>
      <c r="J109" s="27">
        <v>21727.99</v>
      </c>
      <c r="K109" s="27">
        <v>952610.29</v>
      </c>
      <c r="L109" s="27">
        <v>58790.63</v>
      </c>
      <c r="M109" s="27">
        <v>485702</v>
      </c>
      <c r="N109" s="27">
        <v>2077707.419999999</v>
      </c>
      <c r="O109" s="27">
        <v>0</v>
      </c>
      <c r="P109" s="27">
        <v>12464349.960000001</v>
      </c>
      <c r="Q109" s="27">
        <f t="shared" si="1"/>
        <v>32872657.899188444</v>
      </c>
    </row>
    <row r="110" spans="1:17" ht="15.75" x14ac:dyDescent="0.25">
      <c r="A110" s="10"/>
      <c r="B110" s="10"/>
      <c r="C110" s="25"/>
      <c r="D110" s="26" t="s">
        <v>105</v>
      </c>
      <c r="E110" s="11">
        <v>5965752.8799999999</v>
      </c>
      <c r="F110" s="11"/>
      <c r="G110" s="27">
        <v>299983.38701058796</v>
      </c>
      <c r="H110" s="27">
        <v>127727.12000000001</v>
      </c>
      <c r="I110" s="27">
        <v>25420.240000000002</v>
      </c>
      <c r="J110" s="27">
        <v>13553.1</v>
      </c>
      <c r="K110" s="27">
        <v>355274.64</v>
      </c>
      <c r="L110" s="27">
        <v>59642.67</v>
      </c>
      <c r="M110" s="27">
        <v>181141.8</v>
      </c>
      <c r="N110" s="27">
        <v>774877.88000000035</v>
      </c>
      <c r="O110" s="27">
        <v>0</v>
      </c>
      <c r="P110" s="27">
        <v>4320902.08</v>
      </c>
      <c r="Q110" s="27">
        <f t="shared" si="1"/>
        <v>12124275.797010588</v>
      </c>
    </row>
    <row r="111" spans="1:17" ht="15.75" x14ac:dyDescent="0.25">
      <c r="A111" s="10"/>
      <c r="B111" s="10"/>
      <c r="C111" s="25"/>
      <c r="D111" s="26" t="s">
        <v>106</v>
      </c>
      <c r="E111" s="11">
        <v>70646033.479999989</v>
      </c>
      <c r="F111" s="11"/>
      <c r="G111" s="27">
        <v>801105.86057643604</v>
      </c>
      <c r="H111" s="27">
        <v>1321622.42</v>
      </c>
      <c r="I111" s="27">
        <v>2595406.56</v>
      </c>
      <c r="J111" s="27">
        <v>1312487.6822368705</v>
      </c>
      <c r="K111" s="27">
        <v>4383042.16</v>
      </c>
      <c r="L111" s="27">
        <v>6185308.71</v>
      </c>
      <c r="M111" s="27">
        <v>2145069.7200000002</v>
      </c>
      <c r="N111" s="27">
        <v>9176052.1999999974</v>
      </c>
      <c r="O111" s="27">
        <v>0</v>
      </c>
      <c r="P111" s="27">
        <v>51167823.169999994</v>
      </c>
      <c r="Q111" s="27">
        <f t="shared" si="1"/>
        <v>149733951.96281329</v>
      </c>
    </row>
    <row r="112" spans="1:17" ht="15.75" x14ac:dyDescent="0.25">
      <c r="A112" s="10"/>
      <c r="B112" s="10"/>
      <c r="C112" s="25"/>
      <c r="D112" s="26" t="s">
        <v>107</v>
      </c>
      <c r="E112" s="11">
        <v>7722381.0699999994</v>
      </c>
      <c r="F112" s="11"/>
      <c r="G112" s="27">
        <v>391275.81256099988</v>
      </c>
      <c r="H112" s="27">
        <v>141448.72999999998</v>
      </c>
      <c r="I112" s="27">
        <v>99199.46</v>
      </c>
      <c r="J112" s="27">
        <v>45392.14</v>
      </c>
      <c r="K112" s="27">
        <v>479114.27</v>
      </c>
      <c r="L112" s="27">
        <v>236409.71</v>
      </c>
      <c r="M112" s="27">
        <v>234479.40000000002</v>
      </c>
      <c r="N112" s="27">
        <v>1003042.31</v>
      </c>
      <c r="O112" s="27">
        <v>0</v>
      </c>
      <c r="P112" s="27">
        <v>5593200.5500000007</v>
      </c>
      <c r="Q112" s="27">
        <f t="shared" si="1"/>
        <v>15945943.452561</v>
      </c>
    </row>
    <row r="113" spans="1:17" ht="15.75" x14ac:dyDescent="0.25">
      <c r="A113" s="10"/>
      <c r="B113" s="10"/>
      <c r="C113" s="25"/>
      <c r="D113" s="26" t="s">
        <v>108</v>
      </c>
      <c r="E113" s="11">
        <v>9460482.0500000007</v>
      </c>
      <c r="F113" s="11"/>
      <c r="G113" s="27">
        <v>471102.90020013601</v>
      </c>
      <c r="H113" s="27">
        <v>202326.50999999998</v>
      </c>
      <c r="I113" s="27">
        <v>34559.42</v>
      </c>
      <c r="J113" s="27">
        <v>20867.48</v>
      </c>
      <c r="K113" s="27">
        <v>563394</v>
      </c>
      <c r="L113" s="27">
        <v>81085.63</v>
      </c>
      <c r="M113" s="27">
        <v>287254.45000000007</v>
      </c>
      <c r="N113" s="27">
        <v>1228800.3699999999</v>
      </c>
      <c r="O113" s="27">
        <v>3072954</v>
      </c>
      <c r="P113" s="27">
        <v>6852080.0600000015</v>
      </c>
      <c r="Q113" s="27">
        <f t="shared" si="1"/>
        <v>22274906.870200139</v>
      </c>
    </row>
    <row r="114" spans="1:17" ht="15.75" x14ac:dyDescent="0.25">
      <c r="A114" s="10"/>
      <c r="B114" s="10"/>
      <c r="C114" s="25"/>
      <c r="D114" s="26" t="s">
        <v>109</v>
      </c>
      <c r="E114" s="11">
        <v>12771195.489999998</v>
      </c>
      <c r="F114" s="11"/>
      <c r="G114" s="27">
        <v>904356.19162335398</v>
      </c>
      <c r="H114" s="27">
        <v>269956.93</v>
      </c>
      <c r="I114" s="27">
        <v>42003.92</v>
      </c>
      <c r="J114" s="27">
        <v>23664.15</v>
      </c>
      <c r="K114" s="27">
        <v>792354.31</v>
      </c>
      <c r="L114" s="27">
        <v>100102.70000000001</v>
      </c>
      <c r="M114" s="27">
        <v>387779.69000000006</v>
      </c>
      <c r="N114" s="27">
        <v>1658821.3200000008</v>
      </c>
      <c r="O114" s="27">
        <v>4148340</v>
      </c>
      <c r="P114" s="27">
        <v>9249978.3000000007</v>
      </c>
      <c r="Q114" s="27">
        <f t="shared" si="1"/>
        <v>30348553.001623355</v>
      </c>
    </row>
    <row r="115" spans="1:17" ht="15.75" x14ac:dyDescent="0.25">
      <c r="A115" s="10"/>
      <c r="B115" s="10"/>
      <c r="C115" s="25"/>
      <c r="D115" s="26" t="s">
        <v>110</v>
      </c>
      <c r="E115" s="11">
        <v>8983485.5899999999</v>
      </c>
      <c r="F115" s="11"/>
      <c r="G115" s="27">
        <v>1509557.965157744</v>
      </c>
      <c r="H115" s="27">
        <v>190108.96</v>
      </c>
      <c r="I115" s="27">
        <v>59192.84</v>
      </c>
      <c r="J115" s="27">
        <v>32269.29</v>
      </c>
      <c r="K115" s="27">
        <v>557356.09</v>
      </c>
      <c r="L115" s="27">
        <v>141066.93</v>
      </c>
      <c r="M115" s="27">
        <v>272771.09999999998</v>
      </c>
      <c r="N115" s="27">
        <v>1166844.4399999997</v>
      </c>
      <c r="O115" s="27">
        <v>0</v>
      </c>
      <c r="P115" s="27">
        <v>6506598.9500000002</v>
      </c>
      <c r="Q115" s="27">
        <f t="shared" si="1"/>
        <v>19419252.155157741</v>
      </c>
    </row>
    <row r="116" spans="1:17" ht="15.75" x14ac:dyDescent="0.25">
      <c r="A116" s="10"/>
      <c r="B116" s="10"/>
      <c r="C116" s="25"/>
      <c r="D116" s="26" t="s">
        <v>111</v>
      </c>
      <c r="E116" s="11">
        <v>6834646.3599999994</v>
      </c>
      <c r="F116" s="11"/>
      <c r="G116" s="27">
        <v>286488.15023587993</v>
      </c>
      <c r="H116" s="27">
        <v>144544.76</v>
      </c>
      <c r="I116" s="27">
        <v>35830.43</v>
      </c>
      <c r="J116" s="27">
        <v>17210.29</v>
      </c>
      <c r="K116" s="27">
        <v>424037.17</v>
      </c>
      <c r="L116" s="27">
        <v>85390.21</v>
      </c>
      <c r="M116" s="27">
        <v>207524.56000000003</v>
      </c>
      <c r="N116" s="27">
        <v>887736.46999999951</v>
      </c>
      <c r="O116" s="27">
        <v>0</v>
      </c>
      <c r="P116" s="27">
        <v>4950228.12</v>
      </c>
      <c r="Q116" s="27">
        <f t="shared" si="1"/>
        <v>13873636.520235877</v>
      </c>
    </row>
    <row r="117" spans="1:17" ht="15.75" x14ac:dyDescent="0.25">
      <c r="A117" s="10"/>
      <c r="B117" s="10"/>
      <c r="C117" s="25"/>
      <c r="D117" s="26" t="s">
        <v>112</v>
      </c>
      <c r="E117" s="11">
        <v>17256971.979999997</v>
      </c>
      <c r="F117" s="11"/>
      <c r="G117" s="27">
        <v>248681.35918461197</v>
      </c>
      <c r="H117" s="27">
        <v>363853.63</v>
      </c>
      <c r="I117" s="27">
        <v>37101.440000000002</v>
      </c>
      <c r="J117" s="27">
        <v>28612.11</v>
      </c>
      <c r="K117" s="27">
        <v>1070662.18</v>
      </c>
      <c r="L117" s="27">
        <v>88419.25</v>
      </c>
      <c r="M117" s="27">
        <v>523984.15999999992</v>
      </c>
      <c r="N117" s="27">
        <v>2241468.6500000004</v>
      </c>
      <c r="O117" s="27">
        <v>5605410</v>
      </c>
      <c r="P117" s="27">
        <v>12498956.42</v>
      </c>
      <c r="Q117" s="27">
        <f t="shared" si="1"/>
        <v>39964121.179184608</v>
      </c>
    </row>
    <row r="118" spans="1:17" ht="15.75" x14ac:dyDescent="0.25">
      <c r="A118" s="10"/>
      <c r="B118" s="10"/>
      <c r="C118" s="25"/>
      <c r="D118" s="26" t="s">
        <v>113</v>
      </c>
      <c r="E118" s="11">
        <v>9438186.6499999985</v>
      </c>
      <c r="F118" s="11"/>
      <c r="G118" s="27">
        <v>582145.30026489589</v>
      </c>
      <c r="H118" s="27">
        <v>199889.57000000004</v>
      </c>
      <c r="I118" s="27">
        <v>102407.25</v>
      </c>
      <c r="J118" s="27">
        <v>44101.37</v>
      </c>
      <c r="K118" s="27">
        <v>585566.78</v>
      </c>
      <c r="L118" s="27">
        <v>244054.44</v>
      </c>
      <c r="M118" s="27">
        <v>286577.46999999997</v>
      </c>
      <c r="N118" s="27">
        <v>1225904.4599999997</v>
      </c>
      <c r="O118" s="27">
        <v>3065712</v>
      </c>
      <c r="P118" s="27">
        <v>6835931.8399999999</v>
      </c>
      <c r="Q118" s="27">
        <f t="shared" si="1"/>
        <v>22610477.130264893</v>
      </c>
    </row>
    <row r="119" spans="1:17" ht="15.75" x14ac:dyDescent="0.25">
      <c r="A119" s="10"/>
      <c r="B119" s="10"/>
      <c r="C119" s="25"/>
      <c r="D119" s="26" t="s">
        <v>114</v>
      </c>
      <c r="E119" s="11">
        <v>6012855.8899999987</v>
      </c>
      <c r="F119" s="11"/>
      <c r="G119" s="27">
        <v>141921.46656593599</v>
      </c>
      <c r="H119" s="27">
        <v>128518.53000000001</v>
      </c>
      <c r="I119" s="27">
        <v>21546.68</v>
      </c>
      <c r="J119" s="27">
        <v>11832.07</v>
      </c>
      <c r="K119" s="27">
        <v>358079.73</v>
      </c>
      <c r="L119" s="27">
        <v>50554.26</v>
      </c>
      <c r="M119" s="27">
        <v>182572.01</v>
      </c>
      <c r="N119" s="27">
        <v>780996.11999999976</v>
      </c>
      <c r="O119" s="27">
        <v>0</v>
      </c>
      <c r="P119" s="27">
        <v>4355018.0599999987</v>
      </c>
      <c r="Q119" s="27">
        <f t="shared" si="1"/>
        <v>12043894.816565935</v>
      </c>
    </row>
    <row r="120" spans="1:17" ht="15.75" x14ac:dyDescent="0.25">
      <c r="A120" s="10"/>
      <c r="B120" s="10"/>
      <c r="C120" s="25"/>
      <c r="D120" s="26" t="s">
        <v>115</v>
      </c>
      <c r="E120" s="11">
        <v>7644190.0599999996</v>
      </c>
      <c r="F120" s="11"/>
      <c r="G120" s="27">
        <v>1095548.041358636</v>
      </c>
      <c r="H120" s="27">
        <v>162713.32</v>
      </c>
      <c r="I120" s="27">
        <v>101620.43</v>
      </c>
      <c r="J120" s="27">
        <v>44961.88</v>
      </c>
      <c r="K120" s="27">
        <v>474263.12</v>
      </c>
      <c r="L120" s="27">
        <v>242179.32</v>
      </c>
      <c r="M120" s="27">
        <v>232105.23</v>
      </c>
      <c r="N120" s="27">
        <v>992886.33999999985</v>
      </c>
      <c r="O120" s="27">
        <v>0</v>
      </c>
      <c r="P120" s="27">
        <v>5536568.0300000003</v>
      </c>
      <c r="Q120" s="27">
        <f t="shared" si="1"/>
        <v>16527035.771358635</v>
      </c>
    </row>
    <row r="121" spans="1:17" ht="15.75" x14ac:dyDescent="0.25">
      <c r="A121" s="10"/>
      <c r="B121" s="10"/>
      <c r="C121" s="25"/>
      <c r="D121" s="26" t="s">
        <v>116</v>
      </c>
      <c r="E121" s="11">
        <v>13095264.160000002</v>
      </c>
      <c r="F121" s="11"/>
      <c r="G121" s="27">
        <v>345624.075697158</v>
      </c>
      <c r="H121" s="27">
        <v>277084.65000000002</v>
      </c>
      <c r="I121" s="27">
        <v>81647.39</v>
      </c>
      <c r="J121" s="27">
        <v>31623.91</v>
      </c>
      <c r="K121" s="27">
        <v>812460.27</v>
      </c>
      <c r="L121" s="27">
        <v>194580.05</v>
      </c>
      <c r="M121" s="27">
        <v>397619.6</v>
      </c>
      <c r="N121" s="27">
        <v>1700913.9599999997</v>
      </c>
      <c r="O121" s="27">
        <v>0</v>
      </c>
      <c r="P121" s="27">
        <v>9484696.2200000007</v>
      </c>
      <c r="Q121" s="27">
        <f t="shared" si="1"/>
        <v>26421514.285697162</v>
      </c>
    </row>
    <row r="122" spans="1:17" ht="15.75" x14ac:dyDescent="0.25">
      <c r="A122" s="10"/>
      <c r="B122" s="10"/>
      <c r="C122" s="25"/>
      <c r="D122" s="26" t="s">
        <v>117</v>
      </c>
      <c r="E122" s="11">
        <v>7379157.1400000006</v>
      </c>
      <c r="F122" s="11"/>
      <c r="G122" s="27">
        <v>380580.93003829999</v>
      </c>
      <c r="H122" s="27">
        <v>156334.34999999998</v>
      </c>
      <c r="I122" s="27">
        <v>55016.66</v>
      </c>
      <c r="J122" s="27">
        <v>31839.040000000001</v>
      </c>
      <c r="K122" s="27">
        <v>457819.86</v>
      </c>
      <c r="L122" s="27">
        <v>131114.35</v>
      </c>
      <c r="M122" s="27">
        <v>224057.86999999997</v>
      </c>
      <c r="N122" s="27">
        <v>958461.72000000032</v>
      </c>
      <c r="O122" s="27">
        <v>0</v>
      </c>
      <c r="P122" s="27">
        <v>5344608.7999999989</v>
      </c>
      <c r="Q122" s="27">
        <f t="shared" si="1"/>
        <v>15118990.720038299</v>
      </c>
    </row>
    <row r="123" spans="1:17" ht="15.75" x14ac:dyDescent="0.25">
      <c r="A123" s="10"/>
      <c r="B123" s="10"/>
      <c r="C123" s="25"/>
      <c r="D123" s="26" t="s">
        <v>118</v>
      </c>
      <c r="E123" s="11">
        <v>8004685.0799999991</v>
      </c>
      <c r="F123" s="11"/>
      <c r="G123" s="27">
        <v>450214.27911184594</v>
      </c>
      <c r="H123" s="27">
        <v>168884.52</v>
      </c>
      <c r="I123" s="27">
        <v>23120.31</v>
      </c>
      <c r="J123" s="27">
        <v>11616.95</v>
      </c>
      <c r="K123" s="27">
        <v>496629.05</v>
      </c>
      <c r="L123" s="27">
        <v>55099.76</v>
      </c>
      <c r="M123" s="27">
        <v>243051.17999999996</v>
      </c>
      <c r="N123" s="27">
        <v>1039710.2299999996</v>
      </c>
      <c r="O123" s="27">
        <v>0</v>
      </c>
      <c r="P123" s="27">
        <v>5797668.9699999988</v>
      </c>
      <c r="Q123" s="27">
        <f t="shared" si="1"/>
        <v>16290680.329111844</v>
      </c>
    </row>
    <row r="124" spans="1:17" ht="15.75" x14ac:dyDescent="0.25">
      <c r="A124" s="10"/>
      <c r="B124" s="10"/>
      <c r="C124" s="25"/>
      <c r="D124" s="26" t="s">
        <v>119</v>
      </c>
      <c r="E124" s="11">
        <v>24791569.129999999</v>
      </c>
      <c r="F124" s="11"/>
      <c r="G124" s="27">
        <v>305419.83</v>
      </c>
      <c r="H124" s="27">
        <v>460120.68999999994</v>
      </c>
      <c r="I124" s="27">
        <v>696030.39</v>
      </c>
      <c r="J124" s="27">
        <v>286958.68020336784</v>
      </c>
      <c r="K124" s="27">
        <v>1538125.89</v>
      </c>
      <c r="L124" s="27">
        <v>1658762.42</v>
      </c>
      <c r="M124" s="27">
        <v>752761.8600000001</v>
      </c>
      <c r="N124" s="27">
        <v>3220120.2899999996</v>
      </c>
      <c r="O124" s="27">
        <v>8052798</v>
      </c>
      <c r="P124" s="27">
        <v>17956147.939999998</v>
      </c>
      <c r="Q124" s="27">
        <f t="shared" si="1"/>
        <v>59718815.120203361</v>
      </c>
    </row>
    <row r="125" spans="1:17" ht="15.75" x14ac:dyDescent="0.25">
      <c r="A125" s="10"/>
      <c r="B125" s="10"/>
      <c r="C125" s="25"/>
      <c r="D125" s="26" t="s">
        <v>120</v>
      </c>
      <c r="E125" s="11">
        <v>66322919.399999999</v>
      </c>
      <c r="F125" s="11"/>
      <c r="G125" s="27">
        <v>791890.02000000014</v>
      </c>
      <c r="H125" s="27">
        <v>1406982.2200000002</v>
      </c>
      <c r="I125" s="27">
        <v>967542.77</v>
      </c>
      <c r="J125" s="27">
        <v>839433.79405603348</v>
      </c>
      <c r="K125" s="27">
        <v>4114826.2399999998</v>
      </c>
      <c r="L125" s="27">
        <v>2305824.0100000002</v>
      </c>
      <c r="M125" s="27">
        <v>2013804.31</v>
      </c>
      <c r="N125" s="27">
        <v>8614532.7399999965</v>
      </c>
      <c r="O125" s="27">
        <v>0</v>
      </c>
      <c r="P125" s="27">
        <v>48036658.879999995</v>
      </c>
      <c r="Q125" s="27">
        <f t="shared" si="1"/>
        <v>135414414.38405603</v>
      </c>
    </row>
    <row r="126" spans="1:17" ht="15.75" x14ac:dyDescent="0.25">
      <c r="A126" s="10"/>
      <c r="B126" s="10"/>
      <c r="C126" s="25"/>
      <c r="D126" s="26" t="s">
        <v>121</v>
      </c>
      <c r="E126" s="11">
        <v>49472917.339999996</v>
      </c>
      <c r="F126" s="11"/>
      <c r="G126" s="27">
        <v>371634.41</v>
      </c>
      <c r="H126" s="27">
        <v>913267.18000000017</v>
      </c>
      <c r="I126" s="27">
        <v>1238994.6299999999</v>
      </c>
      <c r="J126" s="27">
        <v>0</v>
      </c>
      <c r="K126" s="27">
        <v>3069413.4099999997</v>
      </c>
      <c r="L126" s="27">
        <v>2952741.36</v>
      </c>
      <c r="M126" s="27">
        <v>1502177.11</v>
      </c>
      <c r="N126" s="27">
        <v>6425924.459999999</v>
      </c>
      <c r="O126" s="27">
        <v>16069794</v>
      </c>
      <c r="P126" s="27">
        <v>15580772.000000004</v>
      </c>
      <c r="Q126" s="27">
        <f t="shared" si="1"/>
        <v>97597635.899999991</v>
      </c>
    </row>
    <row r="127" spans="1:17" ht="15.75" x14ac:dyDescent="0.25">
      <c r="A127" s="10"/>
      <c r="B127" s="10"/>
      <c r="C127" s="25"/>
      <c r="D127" s="26" t="s">
        <v>122</v>
      </c>
      <c r="E127" s="11">
        <v>18087555.010000002</v>
      </c>
      <c r="F127" s="11"/>
      <c r="G127" s="27">
        <v>399477.55182400596</v>
      </c>
      <c r="H127" s="27">
        <v>387956.92</v>
      </c>
      <c r="I127" s="27">
        <v>481774.08000000002</v>
      </c>
      <c r="J127" s="27">
        <v>200715</v>
      </c>
      <c r="K127" s="27">
        <v>1122193.45</v>
      </c>
      <c r="L127" s="27">
        <v>1148152.07</v>
      </c>
      <c r="M127" s="27">
        <v>549203.67000000004</v>
      </c>
      <c r="N127" s="27">
        <v>2349351.1800000006</v>
      </c>
      <c r="O127" s="27">
        <v>5875200</v>
      </c>
      <c r="P127" s="27">
        <v>13100534.800000001</v>
      </c>
      <c r="Q127" s="27">
        <f t="shared" si="1"/>
        <v>43702113.731824011</v>
      </c>
    </row>
    <row r="128" spans="1:17" ht="15.75" x14ac:dyDescent="0.25">
      <c r="A128" s="10"/>
      <c r="B128" s="10"/>
      <c r="C128" s="25"/>
      <c r="D128" s="26" t="s">
        <v>123</v>
      </c>
      <c r="E128" s="11">
        <v>21192899.32</v>
      </c>
      <c r="F128" s="11"/>
      <c r="G128" s="27">
        <v>667405.80107320007</v>
      </c>
      <c r="H128" s="27">
        <v>455022.48</v>
      </c>
      <c r="I128" s="27">
        <v>241189.66</v>
      </c>
      <c r="J128" s="27">
        <v>81318.62</v>
      </c>
      <c r="K128" s="27">
        <v>1262087.0799999998</v>
      </c>
      <c r="L128" s="27">
        <v>565895.30000000005</v>
      </c>
      <c r="M128" s="27">
        <v>643493.18999999994</v>
      </c>
      <c r="N128" s="27">
        <v>2752697.25</v>
      </c>
      <c r="O128" s="27">
        <v>0</v>
      </c>
      <c r="P128" s="27">
        <v>15349687.370000003</v>
      </c>
      <c r="Q128" s="27">
        <f t="shared" si="1"/>
        <v>43211696.071073204</v>
      </c>
    </row>
    <row r="129" spans="1:17" ht="15.75" x14ac:dyDescent="0.25">
      <c r="A129" s="10"/>
      <c r="B129" s="10"/>
      <c r="C129" s="25"/>
      <c r="D129" s="26" t="s">
        <v>124</v>
      </c>
      <c r="E129" s="11">
        <v>11599272.640000001</v>
      </c>
      <c r="F129" s="11"/>
      <c r="G129" s="27">
        <v>244502.286309338</v>
      </c>
      <c r="H129" s="27">
        <v>503728.26999999996</v>
      </c>
      <c r="I129" s="27">
        <v>256018.13</v>
      </c>
      <c r="J129" s="27">
        <v>81964</v>
      </c>
      <c r="K129" s="27">
        <v>1410409.53</v>
      </c>
      <c r="L129" s="27">
        <v>1210822.95</v>
      </c>
      <c r="M129" s="27">
        <v>352195.9</v>
      </c>
      <c r="N129" s="27">
        <v>1506603.0600000005</v>
      </c>
      <c r="O129" s="27">
        <v>0</v>
      </c>
      <c r="P129" s="27">
        <v>8401172.8200000003</v>
      </c>
      <c r="Q129" s="27">
        <f t="shared" si="1"/>
        <v>25566689.586309336</v>
      </c>
    </row>
    <row r="130" spans="1:17" ht="15.75" x14ac:dyDescent="0.25">
      <c r="A130" s="10"/>
      <c r="B130" s="10"/>
      <c r="C130" s="25"/>
      <c r="D130" s="26" t="s">
        <v>125</v>
      </c>
      <c r="E130" s="11">
        <v>5373825.0800000001</v>
      </c>
      <c r="F130" s="11"/>
      <c r="G130" s="27">
        <v>183042.70581512997</v>
      </c>
      <c r="H130" s="27">
        <v>115052.12</v>
      </c>
      <c r="I130" s="27">
        <v>23422.93</v>
      </c>
      <c r="J130" s="27">
        <v>13983.36</v>
      </c>
      <c r="K130" s="27">
        <v>320023.95</v>
      </c>
      <c r="L130" s="27">
        <v>54956.45</v>
      </c>
      <c r="M130" s="27">
        <v>163168.71999999994</v>
      </c>
      <c r="N130" s="27">
        <v>697993.87000000023</v>
      </c>
      <c r="O130" s="27">
        <v>0</v>
      </c>
      <c r="P130" s="27">
        <v>3892177.99</v>
      </c>
      <c r="Q130" s="27">
        <f t="shared" si="1"/>
        <v>10837647.175815132</v>
      </c>
    </row>
    <row r="131" spans="1:17" ht="15.75" x14ac:dyDescent="0.25">
      <c r="A131" s="10"/>
      <c r="B131" s="10"/>
      <c r="C131" s="25"/>
      <c r="D131" s="26" t="s">
        <v>126</v>
      </c>
      <c r="E131" s="11">
        <v>34590878.909999996</v>
      </c>
      <c r="F131" s="11"/>
      <c r="G131" s="27">
        <v>2039313.6465709838</v>
      </c>
      <c r="H131" s="27">
        <v>695823.92999999993</v>
      </c>
      <c r="I131" s="27">
        <v>297901</v>
      </c>
      <c r="J131" s="27">
        <v>170597</v>
      </c>
      <c r="K131" s="27">
        <v>2059968.33</v>
      </c>
      <c r="L131" s="27">
        <v>698955.25</v>
      </c>
      <c r="M131" s="27">
        <v>1050304.46</v>
      </c>
      <c r="N131" s="27">
        <v>4492930.38</v>
      </c>
      <c r="O131" s="27">
        <v>0</v>
      </c>
      <c r="P131" s="27">
        <v>25053635.59</v>
      </c>
      <c r="Q131" s="27">
        <f t="shared" si="1"/>
        <v>71150308.496570975</v>
      </c>
    </row>
    <row r="132" spans="1:17" ht="15.75" x14ac:dyDescent="0.25">
      <c r="A132" s="10"/>
      <c r="B132" s="10"/>
      <c r="C132" s="25"/>
      <c r="D132" s="26" t="s">
        <v>127</v>
      </c>
      <c r="E132" s="11">
        <v>10697721.07</v>
      </c>
      <c r="F132" s="11"/>
      <c r="G132" s="27">
        <v>541812.61601526593</v>
      </c>
      <c r="H132" s="27">
        <v>225709.8</v>
      </c>
      <c r="I132" s="27">
        <v>36859.339999999997</v>
      </c>
      <c r="J132" s="27">
        <v>12692.59</v>
      </c>
      <c r="K132" s="27">
        <v>663711.18999999994</v>
      </c>
      <c r="L132" s="27">
        <v>87842.290000000008</v>
      </c>
      <c r="M132" s="27">
        <v>324821.50999999995</v>
      </c>
      <c r="N132" s="27">
        <v>1389502.58</v>
      </c>
      <c r="O132" s="27">
        <v>0</v>
      </c>
      <c r="P132" s="27">
        <v>5898462.0099999988</v>
      </c>
      <c r="Q132" s="27">
        <f t="shared" si="1"/>
        <v>19879134.996015266</v>
      </c>
    </row>
    <row r="133" spans="1:17" ht="15.75" x14ac:dyDescent="0.25">
      <c r="A133" s="10"/>
      <c r="B133" s="10"/>
      <c r="C133" s="25"/>
      <c r="D133" s="26" t="s">
        <v>128</v>
      </c>
      <c r="E133" s="11">
        <v>46111960.68999999</v>
      </c>
      <c r="F133" s="11"/>
      <c r="G133" s="27">
        <v>642819.87</v>
      </c>
      <c r="H133" s="27">
        <v>2181147.2099999995</v>
      </c>
      <c r="I133" s="27">
        <v>1627561.16</v>
      </c>
      <c r="J133" s="27">
        <v>0</v>
      </c>
      <c r="K133" s="27">
        <v>2746075.88</v>
      </c>
      <c r="L133" s="27">
        <v>3818692.72</v>
      </c>
      <c r="M133" s="27">
        <v>1400126.2800000003</v>
      </c>
      <c r="N133" s="27">
        <v>5989377.3100000005</v>
      </c>
      <c r="O133" s="27">
        <v>0</v>
      </c>
      <c r="P133" s="27">
        <v>33398175.899999999</v>
      </c>
      <c r="Q133" s="27">
        <f t="shared" si="1"/>
        <v>97915937.019999981</v>
      </c>
    </row>
    <row r="134" spans="1:17" ht="15.75" x14ac:dyDescent="0.25">
      <c r="A134" s="10"/>
      <c r="B134" s="10"/>
      <c r="C134" s="25"/>
      <c r="D134" s="26" t="s">
        <v>129</v>
      </c>
      <c r="E134" s="11">
        <v>2167052.2599999998</v>
      </c>
      <c r="F134" s="11"/>
      <c r="G134" s="27">
        <v>48590.618111411997</v>
      </c>
      <c r="H134" s="27">
        <v>45782.89</v>
      </c>
      <c r="I134" s="27">
        <v>6960.3</v>
      </c>
      <c r="J134" s="27">
        <v>2366.41</v>
      </c>
      <c r="K134" s="27">
        <v>134448.91</v>
      </c>
      <c r="L134" s="27">
        <v>16587.63</v>
      </c>
      <c r="M134" s="27">
        <v>65799.45</v>
      </c>
      <c r="N134" s="27">
        <v>281473.46999999991</v>
      </c>
      <c r="O134" s="27">
        <v>0</v>
      </c>
      <c r="P134" s="27">
        <v>1569562.33</v>
      </c>
      <c r="Q134" s="27">
        <f t="shared" si="1"/>
        <v>4338624.2681114115</v>
      </c>
    </row>
    <row r="135" spans="1:17" ht="15.75" x14ac:dyDescent="0.25">
      <c r="A135" s="10"/>
      <c r="B135" s="10"/>
      <c r="C135" s="25"/>
      <c r="D135" s="26" t="s">
        <v>130</v>
      </c>
      <c r="E135" s="11">
        <v>12119603.870000001</v>
      </c>
      <c r="F135" s="11"/>
      <c r="G135" s="27">
        <v>322535.22283262399</v>
      </c>
      <c r="H135" s="27">
        <v>168249.22</v>
      </c>
      <c r="I135" s="27">
        <v>25178.14</v>
      </c>
      <c r="J135" s="27">
        <v>17425.419999999998</v>
      </c>
      <c r="K135" s="27">
        <v>721750.96</v>
      </c>
      <c r="L135" s="27">
        <v>59074.64</v>
      </c>
      <c r="M135" s="27">
        <v>367995.04</v>
      </c>
      <c r="N135" s="27">
        <v>1574187.54</v>
      </c>
      <c r="O135" s="27">
        <v>0</v>
      </c>
      <c r="P135" s="27">
        <v>8778040.6400000006</v>
      </c>
      <c r="Q135" s="27">
        <f t="shared" si="1"/>
        <v>24154040.692832626</v>
      </c>
    </row>
    <row r="136" spans="1:17" ht="15.75" x14ac:dyDescent="0.25">
      <c r="A136" s="10"/>
      <c r="B136" s="10"/>
      <c r="C136" s="25"/>
      <c r="D136" s="26" t="s">
        <v>131</v>
      </c>
      <c r="E136" s="11">
        <v>22539731.32</v>
      </c>
      <c r="F136" s="11"/>
      <c r="G136" s="27">
        <v>1338602.4354582061</v>
      </c>
      <c r="H136" s="27">
        <v>476303.27</v>
      </c>
      <c r="I136" s="27">
        <v>117477.82</v>
      </c>
      <c r="J136" s="27">
        <v>59160.37</v>
      </c>
      <c r="K136" s="27">
        <v>1398416.7</v>
      </c>
      <c r="L136" s="27">
        <v>279970.25</v>
      </c>
      <c r="M136" s="27">
        <v>684387.86</v>
      </c>
      <c r="N136" s="27">
        <v>2927634.189999999</v>
      </c>
      <c r="O136" s="27">
        <v>0</v>
      </c>
      <c r="P136" s="27">
        <v>16325176.85</v>
      </c>
      <c r="Q136" s="27">
        <f t="shared" si="1"/>
        <v>46146861.065458201</v>
      </c>
    </row>
    <row r="137" spans="1:17" ht="15.75" x14ac:dyDescent="0.25">
      <c r="A137" s="10"/>
      <c r="B137" s="10"/>
      <c r="C137" s="25"/>
      <c r="D137" s="26" t="s">
        <v>132</v>
      </c>
      <c r="E137" s="11">
        <v>20318353.470000003</v>
      </c>
      <c r="F137" s="11"/>
      <c r="G137" s="27">
        <v>1547753.7421740741</v>
      </c>
      <c r="H137" s="27">
        <v>369620.86999999994</v>
      </c>
      <c r="I137" s="27">
        <v>176852.24</v>
      </c>
      <c r="J137" s="27">
        <v>78737.08</v>
      </c>
      <c r="K137" s="27">
        <v>1260597.32</v>
      </c>
      <c r="L137" s="27">
        <v>421469.89</v>
      </c>
      <c r="M137" s="27">
        <v>616938.80999999994</v>
      </c>
      <c r="N137" s="27">
        <v>2639104.4500000007</v>
      </c>
      <c r="O137" s="27">
        <v>6599808</v>
      </c>
      <c r="P137" s="27">
        <v>7469419.4200000027</v>
      </c>
      <c r="Q137" s="27">
        <f t="shared" si="1"/>
        <v>41498655.292174071</v>
      </c>
    </row>
    <row r="138" spans="1:17" ht="15.75" x14ac:dyDescent="0.25">
      <c r="A138" s="10"/>
      <c r="B138" s="10"/>
      <c r="C138" s="25"/>
      <c r="D138" s="26" t="s">
        <v>133</v>
      </c>
      <c r="E138" s="11">
        <v>34637353.899999999</v>
      </c>
      <c r="F138" s="11"/>
      <c r="G138" s="27">
        <v>599675.55000000005</v>
      </c>
      <c r="H138" s="27">
        <v>639318.34000000008</v>
      </c>
      <c r="I138" s="27">
        <v>1052216.3799999999</v>
      </c>
      <c r="J138" s="27">
        <v>623559.40876201796</v>
      </c>
      <c r="K138" s="27">
        <v>2148980.98</v>
      </c>
      <c r="L138" s="27">
        <v>2507616.06</v>
      </c>
      <c r="M138" s="27">
        <v>1051715.6100000001</v>
      </c>
      <c r="N138" s="27">
        <v>4498966.8899999978</v>
      </c>
      <c r="O138" s="27">
        <v>0</v>
      </c>
      <c r="P138" s="27">
        <v>25087296.689999994</v>
      </c>
      <c r="Q138" s="27">
        <f t="shared" si="1"/>
        <v>72846699.808762014</v>
      </c>
    </row>
    <row r="139" spans="1:17" ht="15.75" x14ac:dyDescent="0.25">
      <c r="A139" s="10"/>
      <c r="B139" s="10"/>
      <c r="C139" s="25"/>
      <c r="D139" s="26" t="s">
        <v>134</v>
      </c>
      <c r="E139" s="11">
        <v>5268628.33</v>
      </c>
      <c r="F139" s="11"/>
      <c r="G139" s="27">
        <v>260017.38821429395</v>
      </c>
      <c r="H139" s="27">
        <v>111284.01</v>
      </c>
      <c r="I139" s="27">
        <v>12589.07</v>
      </c>
      <c r="J139" s="27">
        <v>12047.2</v>
      </c>
      <c r="K139" s="27">
        <v>326877.81</v>
      </c>
      <c r="L139" s="27">
        <v>30001.969999999998</v>
      </c>
      <c r="M139" s="27">
        <v>159974.58000000002</v>
      </c>
      <c r="N139" s="27">
        <v>684330.01999999979</v>
      </c>
      <c r="O139" s="27">
        <v>0</v>
      </c>
      <c r="P139" s="27">
        <v>3815985.64</v>
      </c>
      <c r="Q139" s="27">
        <f t="shared" ref="Q139:Q144" si="2">SUM(E139:P139)</f>
        <v>10681736.018214293</v>
      </c>
    </row>
    <row r="140" spans="1:17" ht="15.75" x14ac:dyDescent="0.25">
      <c r="A140" s="10"/>
      <c r="B140" s="10"/>
      <c r="C140" s="25"/>
      <c r="D140" s="26" t="s">
        <v>135</v>
      </c>
      <c r="E140" s="11">
        <v>12796003.039999999</v>
      </c>
      <c r="F140" s="11"/>
      <c r="G140" s="27">
        <v>1068723.8941197721</v>
      </c>
      <c r="H140" s="27">
        <v>271040.19</v>
      </c>
      <c r="I140" s="27">
        <v>109609.65</v>
      </c>
      <c r="J140" s="27">
        <v>49264.45</v>
      </c>
      <c r="K140" s="27">
        <v>793893.41999999993</v>
      </c>
      <c r="L140" s="27">
        <v>261219.02</v>
      </c>
      <c r="M140" s="27">
        <v>388532.96</v>
      </c>
      <c r="N140" s="27">
        <v>1662043.6499999997</v>
      </c>
      <c r="O140" s="27">
        <v>0</v>
      </c>
      <c r="P140" s="27">
        <v>9267946.040000001</v>
      </c>
      <c r="Q140" s="27">
        <f t="shared" si="2"/>
        <v>26668276.314119771</v>
      </c>
    </row>
    <row r="141" spans="1:17" ht="15.75" x14ac:dyDescent="0.25">
      <c r="A141" s="10"/>
      <c r="B141" s="10"/>
      <c r="C141" s="25"/>
      <c r="D141" s="26" t="s">
        <v>136</v>
      </c>
      <c r="E141" s="11">
        <v>50759457.480000012</v>
      </c>
      <c r="F141" s="11"/>
      <c r="G141" s="27">
        <v>738372.76500000001</v>
      </c>
      <c r="H141" s="27">
        <v>1074856.98</v>
      </c>
      <c r="I141" s="27">
        <v>563724.09</v>
      </c>
      <c r="J141" s="27">
        <v>626708.5085162851</v>
      </c>
      <c r="K141" s="27">
        <v>3149233.3200000003</v>
      </c>
      <c r="L141" s="27">
        <v>1343453.3199999998</v>
      </c>
      <c r="M141" s="27">
        <v>1541241.1600000001</v>
      </c>
      <c r="N141" s="27">
        <v>6593030.0999999987</v>
      </c>
      <c r="O141" s="27">
        <v>0</v>
      </c>
      <c r="P141" s="27">
        <v>36764285.530000009</v>
      </c>
      <c r="Q141" s="27">
        <f t="shared" si="2"/>
        <v>103154363.2535163</v>
      </c>
    </row>
    <row r="142" spans="1:17" ht="15.75" x14ac:dyDescent="0.25">
      <c r="A142" s="10"/>
      <c r="B142" s="10"/>
      <c r="C142" s="25"/>
      <c r="D142" s="26" t="s">
        <v>137</v>
      </c>
      <c r="E142" s="11">
        <v>15214585.5</v>
      </c>
      <c r="F142" s="11"/>
      <c r="G142" s="27">
        <v>77800.990000000005</v>
      </c>
      <c r="H142" s="27">
        <v>277555.84000000003</v>
      </c>
      <c r="I142" s="27">
        <v>92965.45</v>
      </c>
      <c r="J142" s="27">
        <v>43671.11</v>
      </c>
      <c r="K142" s="27">
        <v>943947.83</v>
      </c>
      <c r="L142" s="27">
        <v>221552.96</v>
      </c>
      <c r="M142" s="27">
        <v>461969.87</v>
      </c>
      <c r="N142" s="27">
        <v>1976187.8300000008</v>
      </c>
      <c r="O142" s="27">
        <v>0</v>
      </c>
      <c r="P142" s="27">
        <v>11019687.700000003</v>
      </c>
      <c r="Q142" s="27">
        <f t="shared" si="2"/>
        <v>30329925.080000006</v>
      </c>
    </row>
    <row r="143" spans="1:17" ht="15.75" x14ac:dyDescent="0.25">
      <c r="A143" s="10"/>
      <c r="B143" s="10"/>
      <c r="C143" s="25"/>
      <c r="D143" s="26" t="s">
        <v>138</v>
      </c>
      <c r="E143" s="11">
        <v>18937607.280000001</v>
      </c>
      <c r="F143" s="11"/>
      <c r="G143" s="27">
        <v>433607.52907047397</v>
      </c>
      <c r="H143" s="27">
        <v>402327.32999999996</v>
      </c>
      <c r="I143" s="27">
        <v>134061.5</v>
      </c>
      <c r="J143" s="27">
        <v>42595.47</v>
      </c>
      <c r="K143" s="27">
        <v>1174932.6500000001</v>
      </c>
      <c r="L143" s="27">
        <v>319492.07</v>
      </c>
      <c r="M143" s="27">
        <v>575014.34</v>
      </c>
      <c r="N143" s="27">
        <v>2459762.4800000004</v>
      </c>
      <c r="O143" s="27">
        <v>0</v>
      </c>
      <c r="P143" s="27">
        <v>13716214.439999999</v>
      </c>
      <c r="Q143" s="27">
        <f t="shared" si="2"/>
        <v>38195615.089070469</v>
      </c>
    </row>
    <row r="144" spans="1:17" ht="15.75" x14ac:dyDescent="0.25">
      <c r="A144" s="10"/>
      <c r="B144" s="10"/>
      <c r="C144" s="25"/>
      <c r="D144" s="28" t="s">
        <v>139</v>
      </c>
      <c r="E144" s="11">
        <v>17248493.41</v>
      </c>
      <c r="F144" s="11"/>
      <c r="G144" s="27">
        <v>687940.861080106</v>
      </c>
      <c r="H144" s="27">
        <v>320623.09999999998</v>
      </c>
      <c r="I144" s="27">
        <v>576373.68999999994</v>
      </c>
      <c r="J144" s="27">
        <v>157259.01999999999</v>
      </c>
      <c r="K144" s="27">
        <v>1070136.1499999999</v>
      </c>
      <c r="L144" s="27">
        <v>1373599.53</v>
      </c>
      <c r="M144" s="27">
        <v>523726.73</v>
      </c>
      <c r="N144" s="27">
        <v>2240367.3699999996</v>
      </c>
      <c r="O144" s="27">
        <v>0</v>
      </c>
      <c r="P144" s="27">
        <v>12492815.539999999</v>
      </c>
      <c r="Q144" s="27">
        <f t="shared" si="2"/>
        <v>36691335.401080109</v>
      </c>
    </row>
    <row r="145" spans="1:17" ht="24.75" customHeight="1" x14ac:dyDescent="0.2">
      <c r="A145" s="3"/>
      <c r="B145" s="1"/>
      <c r="C145" s="13"/>
      <c r="D145" s="32" t="s">
        <v>140</v>
      </c>
      <c r="E145" s="33">
        <f t="shared" ref="E145:M145" si="3">SUM(E10:E144)</f>
        <v>3140200524.1300001</v>
      </c>
      <c r="F145" s="33"/>
      <c r="G145" s="33">
        <f t="shared" si="3"/>
        <v>81482396.937698334</v>
      </c>
      <c r="H145" s="33">
        <f t="shared" si="3"/>
        <v>62859880.569999985</v>
      </c>
      <c r="I145" s="33">
        <f t="shared" si="3"/>
        <v>60524382.340000011</v>
      </c>
      <c r="J145" s="33">
        <f t="shared" si="3"/>
        <v>21512862.080000013</v>
      </c>
      <c r="K145" s="33">
        <f t="shared" si="3"/>
        <v>189999773.24000001</v>
      </c>
      <c r="L145" s="33">
        <f t="shared" si="3"/>
        <v>139696805.51000002</v>
      </c>
      <c r="M145" s="33">
        <f t="shared" si="3"/>
        <v>95347863.580000043</v>
      </c>
      <c r="N145" s="33">
        <f>SUM(N10:N144)</f>
        <v>407873475.66000003</v>
      </c>
      <c r="O145" s="33">
        <f>SUM(O10:O144)</f>
        <v>234034614</v>
      </c>
      <c r="P145" s="33">
        <f>SUM(P10:P144)</f>
        <v>2201980336.75</v>
      </c>
      <c r="Q145" s="33">
        <f>SUM(Q10:Q144)</f>
        <v>6635512914.7976971</v>
      </c>
    </row>
    <row r="146" spans="1:17" x14ac:dyDescent="0.2">
      <c r="A146" s="1"/>
      <c r="B146" s="1"/>
      <c r="C146" s="1"/>
    </row>
    <row r="147" spans="1:17" x14ac:dyDescent="0.2">
      <c r="A147" s="1"/>
      <c r="B147" s="1"/>
      <c r="C147" s="1"/>
    </row>
    <row r="148" spans="1:17" x14ac:dyDescent="0.2">
      <c r="A148" s="1"/>
      <c r="B148" s="1"/>
      <c r="C148" s="1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</row>
    <row r="149" spans="1:17" x14ac:dyDescent="0.2">
      <c r="A149" s="1"/>
      <c r="B149" s="1"/>
      <c r="C149" s="1"/>
    </row>
    <row r="150" spans="1:17" x14ac:dyDescent="0.2">
      <c r="A150" s="1"/>
      <c r="B150" s="1"/>
      <c r="C150" s="1"/>
    </row>
    <row r="151" spans="1:17" x14ac:dyDescent="0.2">
      <c r="A151" s="1"/>
      <c r="B151" s="1"/>
      <c r="C151" s="1"/>
    </row>
    <row r="152" spans="1:17" x14ac:dyDescent="0.2">
      <c r="A152" s="1"/>
      <c r="B152" s="1"/>
      <c r="C152" s="1"/>
    </row>
    <row r="153" spans="1:17" x14ac:dyDescent="0.2">
      <c r="A153" s="1"/>
      <c r="B153" s="1"/>
      <c r="C153" s="1"/>
    </row>
    <row r="154" spans="1:17" x14ac:dyDescent="0.2">
      <c r="A154" s="1"/>
      <c r="B154" s="1"/>
      <c r="C154" s="1"/>
    </row>
    <row r="155" spans="1:17" x14ac:dyDescent="0.2">
      <c r="A155" s="1"/>
      <c r="B155" s="1"/>
      <c r="C155" s="1"/>
    </row>
    <row r="156" spans="1:17" x14ac:dyDescent="0.2">
      <c r="A156" s="1"/>
      <c r="B156" s="1"/>
      <c r="C156" s="1"/>
    </row>
    <row r="157" spans="1:17" x14ac:dyDescent="0.2">
      <c r="A157" s="1"/>
      <c r="B157" s="1"/>
      <c r="C157" s="1"/>
    </row>
    <row r="158" spans="1:17" x14ac:dyDescent="0.2">
      <c r="A158" s="1"/>
      <c r="B158" s="1"/>
      <c r="C158" s="1"/>
    </row>
    <row r="159" spans="1:17" x14ac:dyDescent="0.2">
      <c r="A159" s="1"/>
      <c r="B159" s="1"/>
      <c r="C159" s="1"/>
    </row>
    <row r="160" spans="1:17" x14ac:dyDescent="0.2">
      <c r="A160" s="1"/>
      <c r="B160" s="1"/>
      <c r="C160" s="1"/>
    </row>
    <row r="161" spans="1:3" x14ac:dyDescent="0.2">
      <c r="A161" s="1"/>
      <c r="B161" s="1"/>
      <c r="C161" s="1"/>
    </row>
    <row r="162" spans="1:3" x14ac:dyDescent="0.2">
      <c r="A162" s="1"/>
      <c r="B162" s="1"/>
      <c r="C162" s="1"/>
    </row>
    <row r="163" spans="1:3" x14ac:dyDescent="0.2">
      <c r="A163" s="1"/>
      <c r="B163" s="1"/>
      <c r="C163" s="1"/>
    </row>
    <row r="164" spans="1:3" x14ac:dyDescent="0.2">
      <c r="A164" s="1"/>
      <c r="B164" s="1"/>
      <c r="C164" s="1"/>
    </row>
    <row r="165" spans="1:3" x14ac:dyDescent="0.2">
      <c r="A165" s="1"/>
      <c r="B165" s="1"/>
      <c r="C165" s="1"/>
    </row>
    <row r="166" spans="1:3" x14ac:dyDescent="0.2">
      <c r="A166" s="1"/>
      <c r="B166" s="1"/>
      <c r="C166" s="1"/>
    </row>
    <row r="167" spans="1:3" x14ac:dyDescent="0.2">
      <c r="A167" s="1"/>
      <c r="B167" s="1"/>
      <c r="C167" s="1"/>
    </row>
    <row r="168" spans="1:3" x14ac:dyDescent="0.2">
      <c r="A168" s="1"/>
      <c r="B168" s="1"/>
      <c r="C168" s="1"/>
    </row>
    <row r="169" spans="1:3" x14ac:dyDescent="0.2">
      <c r="A169" s="1"/>
      <c r="B169" s="1"/>
      <c r="C169" s="1"/>
    </row>
    <row r="170" spans="1:3" x14ac:dyDescent="0.2">
      <c r="A170" s="1"/>
      <c r="B170" s="1"/>
      <c r="C170" s="1"/>
    </row>
    <row r="171" spans="1:3" x14ac:dyDescent="0.2">
      <c r="A171" s="1"/>
      <c r="B171" s="1"/>
      <c r="C171" s="1"/>
    </row>
    <row r="172" spans="1:3" x14ac:dyDescent="0.2">
      <c r="A172" s="1"/>
      <c r="B172" s="1"/>
      <c r="C172" s="1"/>
    </row>
    <row r="173" spans="1:3" x14ac:dyDescent="0.2">
      <c r="A173" s="1"/>
      <c r="B173" s="1"/>
      <c r="C173" s="1"/>
    </row>
    <row r="174" spans="1:3" x14ac:dyDescent="0.2">
      <c r="A174" s="1"/>
      <c r="B174" s="1"/>
      <c r="C174" s="1"/>
    </row>
    <row r="175" spans="1:3" x14ac:dyDescent="0.2">
      <c r="A175" s="1"/>
      <c r="B175" s="1"/>
      <c r="C175" s="1"/>
    </row>
    <row r="176" spans="1:3" x14ac:dyDescent="0.2">
      <c r="A176" s="1"/>
      <c r="B176" s="1"/>
      <c r="C176" s="1"/>
    </row>
    <row r="177" spans="1:3" x14ac:dyDescent="0.2">
      <c r="A177" s="1"/>
      <c r="B177" s="1"/>
      <c r="C177" s="1"/>
    </row>
    <row r="178" spans="1:3" x14ac:dyDescent="0.2">
      <c r="A178" s="1"/>
      <c r="B178" s="1"/>
      <c r="C178" s="1"/>
    </row>
    <row r="179" spans="1:3" x14ac:dyDescent="0.2">
      <c r="A179" s="1"/>
      <c r="B179" s="1"/>
      <c r="C179" s="1"/>
    </row>
    <row r="180" spans="1:3" x14ac:dyDescent="0.2">
      <c r="A180" s="1"/>
      <c r="B180" s="1"/>
      <c r="C180" s="1"/>
    </row>
    <row r="181" spans="1:3" x14ac:dyDescent="0.2">
      <c r="A181" s="1"/>
      <c r="B181" s="1"/>
      <c r="C181" s="1"/>
    </row>
    <row r="182" spans="1:3" x14ac:dyDescent="0.2">
      <c r="A182" s="1"/>
      <c r="B182" s="1"/>
      <c r="C182" s="1"/>
    </row>
    <row r="183" spans="1:3" x14ac:dyDescent="0.2">
      <c r="A183" s="1"/>
      <c r="B183" s="1"/>
      <c r="C183" s="1"/>
    </row>
    <row r="184" spans="1:3" x14ac:dyDescent="0.2">
      <c r="A184" s="1"/>
      <c r="B184" s="1"/>
      <c r="C184" s="1"/>
    </row>
    <row r="185" spans="1:3" x14ac:dyDescent="0.2">
      <c r="A185" s="1"/>
      <c r="B185" s="1"/>
      <c r="C185" s="1"/>
    </row>
    <row r="186" spans="1:3" x14ac:dyDescent="0.2">
      <c r="A186" s="1"/>
      <c r="B186" s="1"/>
      <c r="C186" s="1"/>
    </row>
    <row r="187" spans="1:3" x14ac:dyDescent="0.2">
      <c r="A187" s="1"/>
      <c r="B187" s="1"/>
      <c r="C187" s="1"/>
    </row>
    <row r="188" spans="1:3" x14ac:dyDescent="0.2">
      <c r="A188" s="1"/>
      <c r="B188" s="1"/>
      <c r="C188" s="1"/>
    </row>
  </sheetData>
  <mergeCells count="3">
    <mergeCell ref="D2:Q2"/>
    <mergeCell ref="D8:D9"/>
    <mergeCell ref="E8:Q8"/>
  </mergeCells>
  <printOptions horizontalCentered="1"/>
  <pageMargins left="0" right="0" top="0.19685039370078741" bottom="0.43307086614173229" header="0.15748031496062992" footer="0"/>
  <pageSetup paperSize="9" scale="40" fitToHeight="7" orientation="landscape" horizontalDpi="300" verticalDpi="300" r:id="rId1"/>
  <headerFooter alignWithMargins="0">
    <oddFooter>&amp;C&amp;"Arial,Normal"&amp;9&amp;G&amp;R&amp;P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26</vt:i4>
      </vt:variant>
    </vt:vector>
  </HeadingPairs>
  <TitlesOfParts>
    <vt:vector size="39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Acumulado</vt:lpstr>
      <vt:lpstr>ABRIL!Área_de_impresión</vt:lpstr>
      <vt:lpstr>Acumulado!Área_de_impresión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Acumulado!Títulos_a_imprimir</vt:lpstr>
      <vt:lpstr>AGOSTO!Títulos_a_imprimir</vt:lpstr>
      <vt:lpstr>DICIEMBRE!Títulos_a_imprimir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susana miranda</cp:lastModifiedBy>
  <cp:lastPrinted>2016-06-07T14:11:07Z</cp:lastPrinted>
  <dcterms:created xsi:type="dcterms:W3CDTF">2012-05-08T12:18:55Z</dcterms:created>
  <dcterms:modified xsi:type="dcterms:W3CDTF">2017-01-05T14:03:58Z</dcterms:modified>
</cp:coreProperties>
</file>